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POSTĘPOWANIA W TRAKCIE\466.Badania UTT na Instalacji Depentanizacji Gazów Płynnych Reformingowych w 2026r\Nowy folder\"/>
    </mc:Choice>
  </mc:AlternateContent>
  <xr:revisionPtr revIDLastSave="0" documentId="13_ncr:1_{06FC1049-9329-482A-804D-F1C72F69AE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urociągi" sheetId="1" r:id="rId1"/>
  </sheets>
  <definedNames>
    <definedName name="_xlnm._FilterDatabase" localSheetId="0" hidden="1">Rurociągi!$B$6:$Z$56</definedName>
    <definedName name="Kostro">#REF!</definedName>
    <definedName name="_xlnm.Print_Area" localSheetId="0">Rurociągi!$A$1:$Z$82</definedName>
    <definedName name="Zakres">#REF!</definedName>
    <definedName name="Zakres_1">#REF!</definedName>
    <definedName name="Zre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4" i="1" l="1"/>
  <c r="P54" i="1"/>
  <c r="O54" i="1"/>
  <c r="V38" i="1"/>
  <c r="V39" i="1"/>
  <c r="V47" i="1"/>
  <c r="V54" i="1" s="1"/>
  <c r="W39" i="1" l="1"/>
  <c r="W38" i="1"/>
  <c r="W47" i="1" l="1"/>
  <c r="Y54" i="1" l="1"/>
  <c r="W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Korpolińscy</author>
  </authors>
  <commentList>
    <comment ref="L3" authorId="0" shapeId="0" xr:uid="{00000000-0006-0000-0000-000001000000}">
      <text>
        <r>
          <rPr>
            <i/>
            <sz val="8"/>
            <color indexed="18"/>
            <rFont val="Tahoma"/>
            <family val="2"/>
          </rPr>
          <t>Korpoliński:</t>
        </r>
        <r>
          <rPr>
            <i/>
            <sz val="8"/>
            <color indexed="10"/>
            <rFont val="Tahoma"/>
            <family val="2"/>
          </rPr>
          <t xml:space="preserve">
</t>
        </r>
        <r>
          <rPr>
            <b/>
            <i/>
            <sz val="8"/>
            <color indexed="10"/>
            <rFont val="Tahoma"/>
            <family val="2"/>
          </rPr>
          <t>Możliwe kody
 opisane w legendzie 
pod tabelą</t>
        </r>
      </text>
    </comment>
    <comment ref="K4" authorId="0" shapeId="0" xr:uid="{00000000-0006-0000-0000-000002000000}">
      <text>
        <r>
          <rPr>
            <i/>
            <sz val="8"/>
            <color indexed="18"/>
            <rFont val="Tahoma"/>
            <family val="2"/>
          </rPr>
          <t>Korpoliński:</t>
        </r>
        <r>
          <rPr>
            <i/>
            <sz val="8"/>
            <color indexed="10"/>
            <rFont val="Tahoma"/>
            <family val="2"/>
          </rPr>
          <t xml:space="preserve">
</t>
        </r>
        <r>
          <rPr>
            <b/>
            <i/>
            <sz val="8"/>
            <color indexed="10"/>
            <rFont val="Tahoma"/>
            <family val="2"/>
          </rPr>
          <t>Patrz  legendę
pod  tabelą</t>
        </r>
      </text>
    </comment>
  </commentList>
</comments>
</file>

<file path=xl/sharedStrings.xml><?xml version="1.0" encoding="utf-8"?>
<sst xmlns="http://schemas.openxmlformats.org/spreadsheetml/2006/main" count="373" uniqueCount="130">
  <si>
    <t>pomiar od wewnątrz urządzenia przez powłokę malarską</t>
  </si>
  <si>
    <t>PW</t>
  </si>
  <si>
    <t>pomiar od wewnątrz urządzenia z trzykrotnym zabezpieczeniem antykorozyjnym</t>
  </si>
  <si>
    <t>3W</t>
  </si>
  <si>
    <t>pomiar od wewnątrz urządzenia z dwukrotnym zabezpieczeniem antykorozyjnym</t>
  </si>
  <si>
    <t>2W</t>
  </si>
  <si>
    <t>pomiar od wewnątrz urządzenia bez zabezpieczenia antykorozyjnego
Uwaga!   w oznaczeniu 0W pierwszy znak to zero a nie litera O</t>
  </si>
  <si>
    <t>0W</t>
  </si>
  <si>
    <t>pomiar od zewnątrz urządzenia przez powłokę malarską</t>
  </si>
  <si>
    <t>PZ</t>
  </si>
  <si>
    <t>pomiar od zewnątrz urządzenia z trzykrotnym zabezpieczeniem antykorozyjnym</t>
  </si>
  <si>
    <t>3Z</t>
  </si>
  <si>
    <t>pomiar od zewnątrz urządzenia z dwukrotnym zabezpieczeniem antykorozyjnym</t>
  </si>
  <si>
    <t>2Z</t>
  </si>
  <si>
    <t>pomiar od zewnątrz urządzenia bez zabezpieczenia antykorozyjnego
Uwaga!   w oznaczeniu 0Z pierwszy znak to zero a nie litera O</t>
  </si>
  <si>
    <t>0Z</t>
  </si>
  <si>
    <t>możliwe wpisy:</t>
  </si>
  <si>
    <t>w kol 9 - wariant zabezpieczenia a/koroz.obszarów pomiar / od wewnątrz / od zewnątrz</t>
  </si>
  <si>
    <r>
      <t xml:space="preserve">w kol 8 - Temperatura badanego obiektu wpisać: </t>
    </r>
    <r>
      <rPr>
        <sz val="10"/>
        <rFont val="Arial CE"/>
        <family val="2"/>
        <charset val="238"/>
      </rPr>
      <t>&gt;50</t>
    </r>
    <r>
      <rPr>
        <sz val="10"/>
        <rFont val="Arial CE"/>
        <charset val="238"/>
      </rPr>
      <t xml:space="preserve"> lub </t>
    </r>
    <r>
      <rPr>
        <sz val="10"/>
        <rFont val="Arial CE"/>
        <family val="2"/>
        <charset val="238"/>
      </rPr>
      <t>&lt;50</t>
    </r>
  </si>
  <si>
    <t>Legenda:</t>
  </si>
  <si>
    <t>Razem</t>
  </si>
  <si>
    <t>z rusztowań wykonawcy</t>
  </si>
  <si>
    <t>z poziomu "0",
podestów  istniejących</t>
  </si>
  <si>
    <t>w tym:</t>
  </si>
  <si>
    <t>razem na obiekcie</t>
  </si>
  <si>
    <r>
      <t xml:space="preserve">Temperatura  badanego  obiektu:
</t>
    </r>
    <r>
      <rPr>
        <sz val="9"/>
        <rFont val="Arial"/>
        <family val="2"/>
        <charset val="238"/>
      </rPr>
      <t>(do 50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 , pow. 50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C)</t>
    </r>
  </si>
  <si>
    <t>Poziom zabudowy [m]</t>
  </si>
  <si>
    <t>Długość [m]</t>
  </si>
  <si>
    <t>Średnica [mm]</t>
  </si>
  <si>
    <t>Medium</t>
  </si>
  <si>
    <t>grubość otuliny [mm]</t>
  </si>
  <si>
    <t>grubość blachy [mm]</t>
  </si>
  <si>
    <r>
      <t xml:space="preserve">rodzaj blachy: 
</t>
    </r>
    <r>
      <rPr>
        <b/>
        <sz val="9"/>
        <rFont val="Arial"/>
        <family val="2"/>
        <charset val="238"/>
      </rPr>
      <t>Al</t>
    </r>
    <r>
      <rPr>
        <sz val="9"/>
        <rFont val="Arial"/>
        <family val="2"/>
        <charset val="238"/>
      </rPr>
      <t xml:space="preserve"> - aluminiowa,           </t>
    </r>
    <r>
      <rPr>
        <b/>
        <sz val="9"/>
        <rFont val="Arial"/>
        <family val="2"/>
        <charset val="238"/>
      </rPr>
      <t>Zn</t>
    </r>
    <r>
      <rPr>
        <sz val="9"/>
        <rFont val="Arial"/>
        <family val="2"/>
        <charset val="238"/>
      </rPr>
      <t xml:space="preserve"> - ocynkowana</t>
    </r>
  </si>
  <si>
    <t>Ilość pomiarów
na obiekcie
[szt]</t>
  </si>
  <si>
    <t>wariant zabezpieczenia a/koroz.obszarów pomiar / od wewnątrz / od zewnątrz</t>
  </si>
  <si>
    <t>Dane techniczne</t>
  </si>
  <si>
    <t>Trasa</t>
  </si>
  <si>
    <t>Podległość</t>
  </si>
  <si>
    <t>Numer  technologiczny  obiektu</t>
  </si>
  <si>
    <t>Nazwa
obiektu</t>
  </si>
  <si>
    <t>Lp.</t>
  </si>
  <si>
    <t>IZOLACJA CIEPŁOOCHRONNA
otulina&lt;=100mm, blacha Al &lt;=1,0mm lub Zn &lt;=0,55mm</t>
  </si>
  <si>
    <t>Pomiary
ultradźwiękowe</t>
  </si>
  <si>
    <t>Informacje dotyczące obiektu</t>
  </si>
  <si>
    <t>SUR</t>
  </si>
  <si>
    <t>AL.</t>
  </si>
  <si>
    <t xml:space="preserve">Materiał </t>
  </si>
  <si>
    <t>Ilość m2 /mb</t>
  </si>
  <si>
    <t xml:space="preserve">Ilość m2 izolacji </t>
  </si>
  <si>
    <t>* – pomiary od wewnątrz urządzenia</t>
  </si>
  <si>
    <t>** – wymagane rusztowanie wewnętrzne</t>
  </si>
  <si>
    <t>*** – pomiary z wykorzystaniem technik alpinistycznych</t>
  </si>
  <si>
    <t>Zbiornik</t>
  </si>
  <si>
    <t>UDT</t>
  </si>
  <si>
    <t>Wymiennik</t>
  </si>
  <si>
    <t>Kolumna</t>
  </si>
  <si>
    <t>Rurociąg</t>
  </si>
  <si>
    <t>ZDT</t>
  </si>
  <si>
    <t>65-C5-263</t>
  </si>
  <si>
    <t>B-13</t>
  </si>
  <si>
    <t>D-4</t>
  </si>
  <si>
    <t>E-12/1</t>
  </si>
  <si>
    <t>E-12/2</t>
  </si>
  <si>
    <t>E-12/3</t>
  </si>
  <si>
    <t>E-6/2</t>
  </si>
  <si>
    <t>E-5</t>
  </si>
  <si>
    <t>E-3</t>
  </si>
  <si>
    <t>B-10</t>
  </si>
  <si>
    <t>B-1</t>
  </si>
  <si>
    <t>B-7</t>
  </si>
  <si>
    <t>E-6/1</t>
  </si>
  <si>
    <t>E-9/1</t>
  </si>
  <si>
    <t>E-9/2</t>
  </si>
  <si>
    <t>200-GZR-256</t>
  </si>
  <si>
    <t>80-GO-227</t>
  </si>
  <si>
    <t>wełna mineralna</t>
  </si>
  <si>
    <t>2-7</t>
  </si>
  <si>
    <t>&lt;50</t>
  </si>
  <si>
    <t>0-2</t>
  </si>
  <si>
    <t>0-1</t>
  </si>
  <si>
    <t>0-5</t>
  </si>
  <si>
    <t>0-8</t>
  </si>
  <si>
    <t>0-3</t>
  </si>
  <si>
    <t>0-4</t>
  </si>
  <si>
    <t>0-37</t>
  </si>
  <si>
    <t>&gt;50</t>
  </si>
  <si>
    <t>OW</t>
  </si>
  <si>
    <t>***</t>
  </si>
  <si>
    <t>0-7</t>
  </si>
  <si>
    <t>-</t>
  </si>
  <si>
    <t>50-GZR-285/1</t>
  </si>
  <si>
    <t>50-GZR-260/1</t>
  </si>
  <si>
    <t>100-GZR-274/1</t>
  </si>
  <si>
    <t>100-GZR-275</t>
  </si>
  <si>
    <t>100-GPŁ-281</t>
  </si>
  <si>
    <t>40-H2OS-335</t>
  </si>
  <si>
    <t>350-GPL-266/A</t>
  </si>
  <si>
    <t>350-GPL-266</t>
  </si>
  <si>
    <t>350-GPL-266/B</t>
  </si>
  <si>
    <t>100-GPŁ-282</t>
  </si>
  <si>
    <t>65-C5-286</t>
  </si>
  <si>
    <t>50-GZR-265/1</t>
  </si>
  <si>
    <t>65-C5-287</t>
  </si>
  <si>
    <t>65-C5-288A</t>
  </si>
  <si>
    <t>65-C5-288B</t>
  </si>
  <si>
    <t>150-GPL-279</t>
  </si>
  <si>
    <t>150-GPL-278B</t>
  </si>
  <si>
    <t>150-GPL-278A</t>
  </si>
  <si>
    <t>125-GPLR-252A</t>
  </si>
  <si>
    <t>125-GPLR-252B</t>
  </si>
  <si>
    <t>125-GPLR-253</t>
  </si>
  <si>
    <t>125-GPLR-253A</t>
  </si>
  <si>
    <t>500-C5-262</t>
  </si>
  <si>
    <t>350-C5-261</t>
  </si>
  <si>
    <t>Załącznik nr 1 Remont Depentanizacji Gazów Płynnych 2025</t>
  </si>
  <si>
    <t>węglowodory</t>
  </si>
  <si>
    <t>gaz zrzutowy</t>
  </si>
  <si>
    <t>gaz płynny</t>
  </si>
  <si>
    <t>siarkowodór</t>
  </si>
  <si>
    <t>gaz płyyny</t>
  </si>
  <si>
    <t>frakcja C5</t>
  </si>
  <si>
    <t>50-AT-780</t>
  </si>
  <si>
    <t>40-AT-781</t>
  </si>
  <si>
    <t>100-C5-293</t>
  </si>
  <si>
    <t>65-GPŁ-283</t>
  </si>
  <si>
    <t>50-GZR-284</t>
  </si>
  <si>
    <t>100-TG-7.2</t>
  </si>
  <si>
    <t>Rusztowanie wykonawcy [m³]</t>
  </si>
  <si>
    <t>Odzysk wełny % , blachy 100%</t>
  </si>
  <si>
    <t>pomiary z wykorzystaniem technik alpinistycznych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</si>
</sst>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&quot; &quot;?/2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8"/>
      <color indexed="18"/>
      <name val="Tahoma"/>
      <family val="2"/>
    </font>
    <font>
      <i/>
      <sz val="8"/>
      <color indexed="10"/>
      <name val="Tahoma"/>
      <family val="2"/>
    </font>
    <font>
      <b/>
      <i/>
      <sz val="8"/>
      <color indexed="10"/>
      <name val="Tahoma"/>
      <family val="2"/>
    </font>
    <font>
      <sz val="12"/>
      <name val="Arial CE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55"/>
      </top>
      <bottom style="dotted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/>
    <xf numFmtId="0" fontId="1" fillId="0" borderId="0"/>
  </cellStyleXfs>
  <cellXfs count="158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26" xfId="3" applyFont="1" applyFill="1" applyBorder="1"/>
    <xf numFmtId="0" fontId="0" fillId="3" borderId="0" xfId="0" applyFill="1"/>
    <xf numFmtId="0" fontId="6" fillId="3" borderId="28" xfId="0" applyFont="1" applyFill="1" applyBorder="1" applyAlignment="1" applyProtection="1">
      <alignment horizontal="center"/>
      <protection locked="0"/>
    </xf>
    <xf numFmtId="0" fontId="6" fillId="3" borderId="29" xfId="0" applyFont="1" applyFill="1" applyBorder="1" applyAlignment="1" applyProtection="1">
      <alignment horizontal="center"/>
      <protection locked="0"/>
    </xf>
    <xf numFmtId="0" fontId="6" fillId="3" borderId="30" xfId="0" applyFont="1" applyFill="1" applyBorder="1" applyAlignment="1" applyProtection="1">
      <alignment horizontal="center"/>
      <protection locked="0"/>
    </xf>
    <xf numFmtId="0" fontId="6" fillId="3" borderId="32" xfId="0" applyFont="1" applyFill="1" applyBorder="1" applyAlignment="1" applyProtection="1">
      <alignment horizontal="center"/>
      <protection locked="0"/>
    </xf>
    <xf numFmtId="0" fontId="6" fillId="3" borderId="19" xfId="0" applyFont="1" applyFill="1" applyBorder="1" applyAlignment="1" applyProtection="1">
      <alignment horizontal="center"/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3" borderId="18" xfId="0" applyFont="1" applyFill="1" applyBorder="1" applyAlignment="1" applyProtection="1">
      <alignment horizontal="center"/>
      <protection locked="0"/>
    </xf>
    <xf numFmtId="0" fontId="6" fillId="3" borderId="20" xfId="0" applyFont="1" applyFill="1" applyBorder="1" applyAlignment="1" applyProtection="1">
      <alignment horizontal="center"/>
      <protection locked="0"/>
    </xf>
    <xf numFmtId="0" fontId="4" fillId="3" borderId="0" xfId="0" applyFont="1" applyFill="1"/>
    <xf numFmtId="0" fontId="7" fillId="3" borderId="27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9" fillId="0" borderId="0" xfId="0" applyFont="1"/>
    <xf numFmtId="0" fontId="10" fillId="0" borderId="0" xfId="0" applyFont="1"/>
    <xf numFmtId="1" fontId="1" fillId="0" borderId="0" xfId="0" applyNumberFormat="1" applyFont="1" applyAlignment="1">
      <alignment horizontal="center" vertical="center"/>
    </xf>
    <xf numFmtId="49" fontId="14" fillId="0" borderId="8" xfId="0" applyNumberFormat="1" applyFont="1" applyBorder="1" applyAlignment="1">
      <alignment horizontal="center"/>
    </xf>
    <xf numFmtId="0" fontId="16" fillId="0" borderId="8" xfId="3" applyFont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3" fontId="2" fillId="3" borderId="8" xfId="3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1" fontId="4" fillId="3" borderId="8" xfId="0" applyNumberFormat="1" applyFont="1" applyFill="1" applyBorder="1" applyAlignment="1">
      <alignment horizontal="center" vertical="center"/>
    </xf>
    <xf numFmtId="1" fontId="4" fillId="3" borderId="8" xfId="1" applyNumberFormat="1" applyFont="1" applyFill="1" applyBorder="1" applyAlignment="1">
      <alignment horizontal="center" vertical="center"/>
    </xf>
    <xf numFmtId="0" fontId="4" fillId="3" borderId="8" xfId="2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shrinkToFit="1"/>
    </xf>
    <xf numFmtId="2" fontId="4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6" fillId="3" borderId="8" xfId="3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7" fillId="0" borderId="2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textRotation="90" wrapText="1"/>
    </xf>
    <xf numFmtId="0" fontId="7" fillId="0" borderId="21" xfId="0" applyFont="1" applyBorder="1" applyAlignment="1">
      <alignment horizontal="center" vertical="center" textRotation="90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3" borderId="33" xfId="0" applyFont="1" applyFill="1" applyBorder="1" applyAlignment="1">
      <alignment horizontal="center" vertical="center" textRotation="90" wrapText="1"/>
    </xf>
    <xf numFmtId="0" fontId="7" fillId="3" borderId="39" xfId="0" applyFont="1" applyFill="1" applyBorder="1" applyAlignment="1">
      <alignment horizontal="center" vertical="center" textRotation="90" wrapText="1"/>
    </xf>
    <xf numFmtId="0" fontId="7" fillId="3" borderId="30" xfId="0" applyFont="1" applyFill="1" applyBorder="1" applyAlignment="1">
      <alignment horizontal="center" vertical="center" textRotation="90" wrapText="1"/>
    </xf>
    <xf numFmtId="0" fontId="7" fillId="3" borderId="32" xfId="0" applyFont="1" applyFill="1" applyBorder="1" applyAlignment="1">
      <alignment horizontal="center" vertical="center" textRotation="90" wrapText="1"/>
    </xf>
    <xf numFmtId="0" fontId="7" fillId="3" borderId="40" xfId="0" applyFont="1" applyFill="1" applyBorder="1" applyAlignment="1">
      <alignment horizontal="center" vertical="center" textRotation="90" wrapText="1"/>
    </xf>
    <xf numFmtId="0" fontId="7" fillId="3" borderId="22" xfId="0" applyFont="1" applyFill="1" applyBorder="1" applyAlignment="1">
      <alignment horizontal="center" vertical="center" textRotation="90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7" fillId="3" borderId="37" xfId="0" applyFont="1" applyFill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3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7" fillId="3" borderId="23" xfId="0" applyFont="1" applyFill="1" applyBorder="1" applyAlignment="1">
      <alignment horizontal="center" vertical="center" textRotation="90" wrapText="1"/>
    </xf>
    <xf numFmtId="0" fontId="7" fillId="3" borderId="35" xfId="0" applyFont="1" applyFill="1" applyBorder="1" applyAlignment="1">
      <alignment horizontal="center" vertical="center" textRotation="90" wrapText="1"/>
    </xf>
    <xf numFmtId="0" fontId="7" fillId="0" borderId="38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 applyProtection="1">
      <alignment horizontal="center"/>
      <protection locked="0"/>
    </xf>
    <xf numFmtId="0" fontId="6" fillId="3" borderId="33" xfId="0" applyFont="1" applyFill="1" applyBorder="1" applyAlignment="1" applyProtection="1">
      <alignment horizontal="center"/>
      <protection locked="0"/>
    </xf>
    <xf numFmtId="0" fontId="6" fillId="3" borderId="31" xfId="0" applyFont="1" applyFill="1" applyBorder="1" applyAlignment="1" applyProtection="1">
      <alignment horizontal="center"/>
      <protection locked="0"/>
    </xf>
    <xf numFmtId="0" fontId="6" fillId="3" borderId="18" xfId="0" applyFont="1" applyFill="1" applyBorder="1" applyAlignment="1" applyProtection="1">
      <alignment horizontal="center"/>
      <protection locked="0"/>
    </xf>
    <xf numFmtId="0" fontId="2" fillId="0" borderId="8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 textRotation="90"/>
    </xf>
    <xf numFmtId="0" fontId="4" fillId="5" borderId="14" xfId="0" applyFont="1" applyFill="1" applyBorder="1" applyAlignment="1">
      <alignment horizontal="center" vertical="center" textRotation="90"/>
    </xf>
    <xf numFmtId="0" fontId="4" fillId="5" borderId="13" xfId="0" applyFont="1" applyFill="1" applyBorder="1" applyAlignment="1">
      <alignment horizontal="center" vertical="center" textRotation="90"/>
    </xf>
    <xf numFmtId="0" fontId="4" fillId="5" borderId="42" xfId="0" applyFont="1" applyFill="1" applyBorder="1" applyAlignment="1">
      <alignment horizontal="center" vertical="center" textRotation="90"/>
    </xf>
    <xf numFmtId="0" fontId="4" fillId="5" borderId="0" xfId="0" applyFont="1" applyFill="1" applyAlignment="1">
      <alignment horizontal="center" vertical="center" textRotation="90"/>
    </xf>
    <xf numFmtId="0" fontId="4" fillId="5" borderId="39" xfId="0" applyFont="1" applyFill="1" applyBorder="1" applyAlignment="1">
      <alignment horizontal="center" vertical="center" textRotation="90"/>
    </xf>
    <xf numFmtId="0" fontId="4" fillId="5" borderId="12" xfId="0" applyFont="1" applyFill="1" applyBorder="1" applyAlignment="1">
      <alignment horizontal="center" vertical="center" textRotation="90"/>
    </xf>
    <xf numFmtId="0" fontId="4" fillId="5" borderId="11" xfId="0" applyFont="1" applyFill="1" applyBorder="1" applyAlignment="1">
      <alignment horizontal="center" vertical="center" textRotation="90"/>
    </xf>
    <xf numFmtId="0" fontId="4" fillId="5" borderId="10" xfId="0" applyFont="1" applyFill="1" applyBorder="1" applyAlignment="1">
      <alignment horizontal="center" vertical="center" textRotation="90"/>
    </xf>
    <xf numFmtId="1" fontId="4" fillId="5" borderId="15" xfId="0" applyNumberFormat="1" applyFont="1" applyFill="1" applyBorder="1" applyAlignment="1">
      <alignment horizontal="center" vertical="center" textRotation="90" wrapText="1"/>
    </xf>
    <xf numFmtId="1" fontId="4" fillId="5" borderId="14" xfId="0" applyNumberFormat="1" applyFont="1" applyFill="1" applyBorder="1" applyAlignment="1">
      <alignment horizontal="center" vertical="center" textRotation="90" wrapText="1"/>
    </xf>
    <xf numFmtId="1" fontId="4" fillId="5" borderId="13" xfId="0" applyNumberFormat="1" applyFont="1" applyFill="1" applyBorder="1" applyAlignment="1">
      <alignment horizontal="center" vertical="center" textRotation="90" wrapText="1"/>
    </xf>
    <xf numFmtId="1" fontId="4" fillId="5" borderId="42" xfId="0" applyNumberFormat="1" applyFont="1" applyFill="1" applyBorder="1" applyAlignment="1">
      <alignment horizontal="center" vertical="center" textRotation="90" wrapText="1"/>
    </xf>
    <xf numFmtId="1" fontId="4" fillId="5" borderId="0" xfId="0" applyNumberFormat="1" applyFont="1" applyFill="1" applyAlignment="1">
      <alignment horizontal="center" vertical="center" textRotation="90" wrapText="1"/>
    </xf>
    <xf numFmtId="1" fontId="4" fillId="5" borderId="39" xfId="0" applyNumberFormat="1" applyFont="1" applyFill="1" applyBorder="1" applyAlignment="1">
      <alignment horizontal="center" vertical="center" textRotation="90" wrapText="1"/>
    </xf>
    <xf numFmtId="1" fontId="4" fillId="5" borderId="12" xfId="0" applyNumberFormat="1" applyFont="1" applyFill="1" applyBorder="1" applyAlignment="1">
      <alignment horizontal="center" vertical="center" textRotation="90" wrapText="1"/>
    </xf>
    <xf numFmtId="1" fontId="4" fillId="5" borderId="11" xfId="0" applyNumberFormat="1" applyFont="1" applyFill="1" applyBorder="1" applyAlignment="1">
      <alignment horizontal="center" vertical="center" textRotation="90" wrapText="1"/>
    </xf>
    <xf numFmtId="1" fontId="4" fillId="5" borderId="10" xfId="0" applyNumberFormat="1" applyFont="1" applyFill="1" applyBorder="1" applyAlignment="1">
      <alignment horizontal="center" vertical="center" textRotation="90" wrapText="1"/>
    </xf>
  </cellXfs>
  <cellStyles count="4">
    <cellStyle name="Normalny" xfId="0" builtinId="0"/>
    <cellStyle name="Normalny 2" xfId="3" xr:uid="{00000000-0005-0000-0000-000001000000}"/>
    <cellStyle name="Normalny_Arkusz1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1"/>
  <sheetViews>
    <sheetView tabSelected="1" zoomScale="85" zoomScaleNormal="85" zoomScaleSheetLayoutView="25" workbookViewId="0">
      <selection activeCell="T27" sqref="T27"/>
    </sheetView>
  </sheetViews>
  <sheetFormatPr defaultColWidth="9.140625" defaultRowHeight="12.75" x14ac:dyDescent="0.2"/>
  <cols>
    <col min="1" max="1" width="1.42578125" style="1" customWidth="1"/>
    <col min="2" max="2" width="5.85546875" style="1" customWidth="1"/>
    <col min="3" max="3" width="23.42578125" style="1" customWidth="1"/>
    <col min="4" max="4" width="22.42578125" style="1" customWidth="1"/>
    <col min="5" max="5" width="14.5703125" style="1" customWidth="1"/>
    <col min="6" max="6" width="30.140625" style="1" hidden="1" customWidth="1"/>
    <col min="7" max="7" width="35.42578125" style="1" hidden="1" customWidth="1"/>
    <col min="8" max="8" width="6.5703125" style="1" customWidth="1"/>
    <col min="9" max="9" width="7" style="1" hidden="1" customWidth="1"/>
    <col min="10" max="10" width="6.85546875" style="1" customWidth="1"/>
    <col min="11" max="11" width="9" style="1" customWidth="1"/>
    <col min="12" max="12" width="5.140625" style="1" customWidth="1"/>
    <col min="13" max="13" width="5.42578125" style="1" customWidth="1"/>
    <col min="14" max="14" width="5.5703125" style="1" customWidth="1"/>
    <col min="15" max="15" width="6.85546875" style="1" customWidth="1"/>
    <col min="16" max="16" width="4.85546875" style="1" customWidth="1"/>
    <col min="17" max="17" width="4.140625" style="1" customWidth="1"/>
    <col min="18" max="18" width="5.7109375" style="1" customWidth="1"/>
    <col min="19" max="19" width="4.5703125" style="1" customWidth="1"/>
    <col min="20" max="20" width="3.85546875" style="1" customWidth="1"/>
    <col min="21" max="21" width="19.42578125" style="1" customWidth="1"/>
    <col min="22" max="22" width="7.140625" style="1" hidden="1" customWidth="1"/>
    <col min="23" max="23" width="5.42578125" style="1" customWidth="1"/>
    <col min="24" max="24" width="5.5703125" style="1" customWidth="1"/>
    <col min="25" max="25" width="7.140625" style="1" customWidth="1"/>
    <col min="26" max="26" width="4" style="1" customWidth="1"/>
    <col min="27" max="27" width="8.42578125" style="1" customWidth="1"/>
    <col min="28" max="16384" width="9.140625" style="1"/>
  </cols>
  <sheetData>
    <row r="1" spans="1:28" customFormat="1" ht="21" customHeight="1" thickBot="1" x14ac:dyDescent="0.35">
      <c r="B1" s="40" t="s">
        <v>114</v>
      </c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8" customFormat="1" ht="25.35" customHeight="1" thickBot="1" x14ac:dyDescent="0.25">
      <c r="B2" s="65" t="s">
        <v>43</v>
      </c>
      <c r="C2" s="66"/>
      <c r="D2" s="66"/>
      <c r="E2" s="66"/>
      <c r="F2" s="66"/>
      <c r="G2" s="66"/>
      <c r="H2" s="66"/>
      <c r="I2" s="66"/>
      <c r="J2" s="66"/>
      <c r="K2" s="66"/>
      <c r="L2" s="67"/>
      <c r="M2" s="68" t="s">
        <v>42</v>
      </c>
      <c r="N2" s="69"/>
      <c r="O2" s="69"/>
      <c r="P2" s="69"/>
      <c r="Q2" s="70"/>
      <c r="R2" s="68" t="s">
        <v>41</v>
      </c>
      <c r="S2" s="71"/>
      <c r="T2" s="71"/>
      <c r="U2" s="66"/>
      <c r="V2" s="66"/>
      <c r="W2" s="66"/>
      <c r="X2" s="66"/>
      <c r="Y2" s="72" t="s">
        <v>127</v>
      </c>
      <c r="Z2" s="38"/>
    </row>
    <row r="3" spans="1:28" customFormat="1" ht="42.75" customHeight="1" thickBot="1" x14ac:dyDescent="0.25">
      <c r="B3" s="75" t="s">
        <v>40</v>
      </c>
      <c r="C3" s="77" t="s">
        <v>39</v>
      </c>
      <c r="D3" s="79" t="s">
        <v>38</v>
      </c>
      <c r="E3" s="79" t="s">
        <v>37</v>
      </c>
      <c r="F3" s="79" t="s">
        <v>36</v>
      </c>
      <c r="G3" s="81" t="s">
        <v>35</v>
      </c>
      <c r="H3" s="81"/>
      <c r="I3" s="81"/>
      <c r="J3" s="81"/>
      <c r="K3" s="82"/>
      <c r="L3" s="83" t="s">
        <v>34</v>
      </c>
      <c r="M3" s="114" t="s">
        <v>33</v>
      </c>
      <c r="N3" s="81"/>
      <c r="O3" s="81"/>
      <c r="P3" s="81"/>
      <c r="Q3" s="82"/>
      <c r="R3" s="103" t="s">
        <v>32</v>
      </c>
      <c r="S3" s="106" t="s">
        <v>31</v>
      </c>
      <c r="T3" s="109" t="s">
        <v>30</v>
      </c>
      <c r="U3" s="88" t="s">
        <v>46</v>
      </c>
      <c r="V3" s="93" t="s">
        <v>47</v>
      </c>
      <c r="W3" s="93" t="s">
        <v>48</v>
      </c>
      <c r="X3" s="95" t="s">
        <v>128</v>
      </c>
      <c r="Y3" s="73"/>
      <c r="Z3" s="38"/>
    </row>
    <row r="4" spans="1:28" s="27" customFormat="1" ht="48.75" customHeight="1" thickBot="1" x14ac:dyDescent="0.25">
      <c r="B4" s="76"/>
      <c r="C4" s="78"/>
      <c r="D4" s="80"/>
      <c r="E4" s="80"/>
      <c r="F4" s="80"/>
      <c r="G4" s="91" t="s">
        <v>29</v>
      </c>
      <c r="H4" s="93" t="s">
        <v>28</v>
      </c>
      <c r="I4" s="93" t="s">
        <v>27</v>
      </c>
      <c r="J4" s="93" t="s">
        <v>26</v>
      </c>
      <c r="K4" s="95" t="s">
        <v>25</v>
      </c>
      <c r="L4" s="80"/>
      <c r="M4" s="97" t="s">
        <v>24</v>
      </c>
      <c r="N4" s="98"/>
      <c r="O4" s="85" t="s">
        <v>23</v>
      </c>
      <c r="P4" s="86"/>
      <c r="Q4" s="87"/>
      <c r="R4" s="104"/>
      <c r="S4" s="107"/>
      <c r="T4" s="110"/>
      <c r="U4" s="89"/>
      <c r="V4" s="94"/>
      <c r="W4" s="94"/>
      <c r="X4" s="113"/>
      <c r="Y4" s="73"/>
      <c r="Z4" s="36"/>
    </row>
    <row r="5" spans="1:28" s="27" customFormat="1" ht="122.25" customHeight="1" thickBot="1" x14ac:dyDescent="0.25">
      <c r="B5" s="76"/>
      <c r="C5" s="78"/>
      <c r="D5" s="80"/>
      <c r="E5" s="84"/>
      <c r="F5" s="80"/>
      <c r="G5" s="92"/>
      <c r="H5" s="94"/>
      <c r="I5" s="94"/>
      <c r="J5" s="94"/>
      <c r="K5" s="96"/>
      <c r="L5" s="84"/>
      <c r="M5" s="99"/>
      <c r="N5" s="100"/>
      <c r="O5" s="37" t="s">
        <v>22</v>
      </c>
      <c r="P5" s="101" t="s">
        <v>21</v>
      </c>
      <c r="Q5" s="102"/>
      <c r="R5" s="105"/>
      <c r="S5" s="108"/>
      <c r="T5" s="111"/>
      <c r="U5" s="90"/>
      <c r="V5" s="112"/>
      <c r="W5" s="112"/>
      <c r="X5" s="96"/>
      <c r="Y5" s="74"/>
      <c r="Z5" s="36"/>
    </row>
    <row r="6" spans="1:28" s="27" customFormat="1" ht="13.5" thickBot="1" x14ac:dyDescent="0.25">
      <c r="B6" s="35">
        <v>1</v>
      </c>
      <c r="C6" s="33">
        <v>2</v>
      </c>
      <c r="D6" s="33">
        <v>3</v>
      </c>
      <c r="E6" s="35">
        <v>4</v>
      </c>
      <c r="F6" s="33">
        <v>5</v>
      </c>
      <c r="G6" s="33">
        <v>6</v>
      </c>
      <c r="H6" s="33">
        <v>7</v>
      </c>
      <c r="I6" s="34">
        <v>8</v>
      </c>
      <c r="J6" s="32">
        <v>9</v>
      </c>
      <c r="K6" s="33">
        <v>10</v>
      </c>
      <c r="L6" s="32">
        <v>11</v>
      </c>
      <c r="M6" s="133">
        <v>12</v>
      </c>
      <c r="N6" s="134"/>
      <c r="O6" s="31">
        <v>13</v>
      </c>
      <c r="P6" s="135">
        <v>14</v>
      </c>
      <c r="Q6" s="136"/>
      <c r="R6" s="29">
        <v>15</v>
      </c>
      <c r="S6" s="30">
        <v>16</v>
      </c>
      <c r="T6" s="29">
        <v>17</v>
      </c>
      <c r="U6" s="30">
        <v>18</v>
      </c>
      <c r="V6" s="29">
        <v>19</v>
      </c>
      <c r="W6" s="30">
        <v>20</v>
      </c>
      <c r="X6" s="29">
        <v>21</v>
      </c>
      <c r="Y6" s="29">
        <v>34</v>
      </c>
      <c r="Z6" s="28"/>
    </row>
    <row r="7" spans="1:28" s="22" customFormat="1" ht="15" x14ac:dyDescent="0.2">
      <c r="A7" s="23"/>
      <c r="B7" s="45">
        <v>1</v>
      </c>
      <c r="C7" s="46" t="s">
        <v>56</v>
      </c>
      <c r="D7" s="42" t="s">
        <v>90</v>
      </c>
      <c r="E7" s="47" t="s">
        <v>57</v>
      </c>
      <c r="F7" s="48"/>
      <c r="G7" s="45" t="s">
        <v>116</v>
      </c>
      <c r="H7" s="45">
        <v>50</v>
      </c>
      <c r="I7" s="49">
        <v>9</v>
      </c>
      <c r="J7" s="50" t="s">
        <v>78</v>
      </c>
      <c r="K7" s="45" t="s">
        <v>77</v>
      </c>
      <c r="L7" s="45" t="s">
        <v>9</v>
      </c>
      <c r="M7" s="139">
        <v>6</v>
      </c>
      <c r="N7" s="139"/>
      <c r="O7" s="140" t="s">
        <v>129</v>
      </c>
      <c r="P7" s="141"/>
      <c r="Q7" s="142"/>
      <c r="R7" s="53"/>
      <c r="S7" s="53"/>
      <c r="T7" s="54"/>
      <c r="U7" s="45"/>
      <c r="V7" s="55"/>
      <c r="W7" s="45"/>
      <c r="X7" s="45"/>
      <c r="Y7" s="45"/>
      <c r="Z7" s="25"/>
      <c r="AB7" s="26"/>
    </row>
    <row r="8" spans="1:28" s="22" customFormat="1" ht="15" x14ac:dyDescent="0.2">
      <c r="A8" s="23"/>
      <c r="B8" s="45">
        <v>2</v>
      </c>
      <c r="C8" s="46" t="s">
        <v>56</v>
      </c>
      <c r="D8" s="42" t="s">
        <v>91</v>
      </c>
      <c r="E8" s="47" t="s">
        <v>57</v>
      </c>
      <c r="F8" s="48"/>
      <c r="G8" s="45" t="s">
        <v>115</v>
      </c>
      <c r="H8" s="45">
        <v>50</v>
      </c>
      <c r="I8" s="49">
        <v>2</v>
      </c>
      <c r="J8" s="50" t="s">
        <v>78</v>
      </c>
      <c r="K8" s="45" t="s">
        <v>77</v>
      </c>
      <c r="L8" s="45" t="s">
        <v>9</v>
      </c>
      <c r="M8" s="139">
        <v>20</v>
      </c>
      <c r="N8" s="139"/>
      <c r="O8" s="143"/>
      <c r="P8" s="144"/>
      <c r="Q8" s="145"/>
      <c r="R8" s="53"/>
      <c r="S8" s="53"/>
      <c r="T8" s="54"/>
      <c r="U8" s="45"/>
      <c r="V8" s="55"/>
      <c r="W8" s="45"/>
      <c r="X8" s="45"/>
      <c r="Y8" s="45"/>
      <c r="Z8" s="25"/>
      <c r="AB8" s="26"/>
    </row>
    <row r="9" spans="1:28" s="22" customFormat="1" ht="15" x14ac:dyDescent="0.2">
      <c r="A9" s="23"/>
      <c r="B9" s="45">
        <v>3</v>
      </c>
      <c r="C9" s="46" t="s">
        <v>56</v>
      </c>
      <c r="D9" s="62" t="s">
        <v>92</v>
      </c>
      <c r="E9" s="47" t="s">
        <v>57</v>
      </c>
      <c r="F9" s="48"/>
      <c r="G9" s="45" t="s">
        <v>115</v>
      </c>
      <c r="H9" s="45">
        <v>100</v>
      </c>
      <c r="I9" s="49">
        <v>2</v>
      </c>
      <c r="J9" s="50" t="s">
        <v>78</v>
      </c>
      <c r="K9" s="45" t="s">
        <v>77</v>
      </c>
      <c r="L9" s="45" t="s">
        <v>9</v>
      </c>
      <c r="M9" s="139">
        <v>2</v>
      </c>
      <c r="N9" s="139"/>
      <c r="O9" s="143"/>
      <c r="P9" s="144"/>
      <c r="Q9" s="145"/>
      <c r="R9" s="53"/>
      <c r="S9" s="53"/>
      <c r="T9" s="54"/>
      <c r="U9" s="45"/>
      <c r="V9" s="55"/>
      <c r="W9" s="45"/>
      <c r="X9" s="45"/>
      <c r="Y9" s="45"/>
      <c r="Z9" s="25"/>
      <c r="AB9" s="26"/>
    </row>
    <row r="10" spans="1:28" s="22" customFormat="1" ht="15" x14ac:dyDescent="0.2">
      <c r="A10" s="23"/>
      <c r="B10" s="45">
        <v>4</v>
      </c>
      <c r="C10" s="46" t="s">
        <v>56</v>
      </c>
      <c r="D10" s="62" t="s">
        <v>58</v>
      </c>
      <c r="E10" s="47" t="s">
        <v>57</v>
      </c>
      <c r="F10" s="48"/>
      <c r="G10" s="45" t="s">
        <v>120</v>
      </c>
      <c r="H10" s="45">
        <v>65</v>
      </c>
      <c r="I10" s="49">
        <v>4</v>
      </c>
      <c r="J10" s="50" t="s">
        <v>79</v>
      </c>
      <c r="K10" s="45" t="s">
        <v>77</v>
      </c>
      <c r="L10" s="45" t="s">
        <v>9</v>
      </c>
      <c r="M10" s="139">
        <v>12</v>
      </c>
      <c r="N10" s="139"/>
      <c r="O10" s="143"/>
      <c r="P10" s="144"/>
      <c r="Q10" s="145"/>
      <c r="R10" s="53"/>
      <c r="S10" s="53"/>
      <c r="T10" s="54"/>
      <c r="U10" s="45"/>
      <c r="V10" s="55"/>
      <c r="W10" s="45"/>
      <c r="X10" s="45"/>
      <c r="Y10" s="45"/>
      <c r="Z10" s="25"/>
      <c r="AB10" s="26"/>
    </row>
    <row r="11" spans="1:28" s="22" customFormat="1" ht="15" x14ac:dyDescent="0.2">
      <c r="A11" s="23"/>
      <c r="B11" s="45">
        <v>5</v>
      </c>
      <c r="C11" s="46" t="s">
        <v>56</v>
      </c>
      <c r="D11" s="62" t="s">
        <v>93</v>
      </c>
      <c r="E11" s="47" t="s">
        <v>57</v>
      </c>
      <c r="F11" s="48"/>
      <c r="G11" s="45" t="s">
        <v>115</v>
      </c>
      <c r="H11" s="45">
        <v>100</v>
      </c>
      <c r="I11" s="49">
        <v>1</v>
      </c>
      <c r="J11" s="50" t="s">
        <v>79</v>
      </c>
      <c r="K11" s="45" t="s">
        <v>77</v>
      </c>
      <c r="L11" s="45" t="s">
        <v>9</v>
      </c>
      <c r="M11" s="139">
        <v>40</v>
      </c>
      <c r="N11" s="139"/>
      <c r="O11" s="143"/>
      <c r="P11" s="144"/>
      <c r="Q11" s="145"/>
      <c r="R11" s="53"/>
      <c r="S11" s="53"/>
      <c r="T11" s="54"/>
      <c r="U11" s="45"/>
      <c r="V11" s="55"/>
      <c r="W11" s="45"/>
      <c r="X11" s="45"/>
      <c r="Y11" s="45"/>
      <c r="Z11" s="25"/>
      <c r="AB11" s="26"/>
    </row>
    <row r="12" spans="1:28" s="22" customFormat="1" ht="15" x14ac:dyDescent="0.2">
      <c r="A12" s="23"/>
      <c r="B12" s="45">
        <v>6</v>
      </c>
      <c r="C12" s="46" t="s">
        <v>56</v>
      </c>
      <c r="D12" s="62" t="s">
        <v>94</v>
      </c>
      <c r="E12" s="47" t="s">
        <v>57</v>
      </c>
      <c r="F12" s="48"/>
      <c r="G12" s="45" t="s">
        <v>117</v>
      </c>
      <c r="H12" s="45">
        <v>100</v>
      </c>
      <c r="I12" s="49">
        <v>1</v>
      </c>
      <c r="J12" s="50" t="s">
        <v>79</v>
      </c>
      <c r="K12" s="45" t="s">
        <v>77</v>
      </c>
      <c r="L12" s="45" t="s">
        <v>9</v>
      </c>
      <c r="M12" s="139">
        <v>34</v>
      </c>
      <c r="N12" s="139"/>
      <c r="O12" s="143"/>
      <c r="P12" s="144"/>
      <c r="Q12" s="145"/>
      <c r="R12" s="53"/>
      <c r="S12" s="53"/>
      <c r="T12" s="54"/>
      <c r="U12" s="45"/>
      <c r="V12" s="55"/>
      <c r="W12" s="45"/>
      <c r="X12" s="45"/>
      <c r="Y12" s="45"/>
      <c r="Z12" s="25"/>
    </row>
    <row r="13" spans="1:28" s="22" customFormat="1" ht="15" x14ac:dyDescent="0.2">
      <c r="A13" s="23"/>
      <c r="B13" s="45">
        <v>7</v>
      </c>
      <c r="C13" s="46" t="s">
        <v>56</v>
      </c>
      <c r="D13" s="62" t="s">
        <v>95</v>
      </c>
      <c r="E13" s="47" t="s">
        <v>57</v>
      </c>
      <c r="F13" s="48"/>
      <c r="G13" s="45" t="s">
        <v>118</v>
      </c>
      <c r="H13" s="45">
        <v>40</v>
      </c>
      <c r="I13" s="49">
        <v>4</v>
      </c>
      <c r="J13" s="50" t="s">
        <v>78</v>
      </c>
      <c r="K13" s="45" t="s">
        <v>77</v>
      </c>
      <c r="L13" s="45" t="s">
        <v>9</v>
      </c>
      <c r="M13" s="139">
        <v>36</v>
      </c>
      <c r="N13" s="139"/>
      <c r="O13" s="143"/>
      <c r="P13" s="144"/>
      <c r="Q13" s="145"/>
      <c r="R13" s="53"/>
      <c r="S13" s="53"/>
      <c r="T13" s="54"/>
      <c r="U13" s="45"/>
      <c r="V13" s="55"/>
      <c r="W13" s="45"/>
      <c r="X13" s="45"/>
      <c r="Y13" s="45"/>
      <c r="Z13" s="25"/>
    </row>
    <row r="14" spans="1:28" s="22" customFormat="1" ht="15" x14ac:dyDescent="0.2">
      <c r="A14" s="23"/>
      <c r="B14" s="45">
        <v>8</v>
      </c>
      <c r="C14" s="46" t="s">
        <v>56</v>
      </c>
      <c r="D14" s="62" t="s">
        <v>96</v>
      </c>
      <c r="E14" s="47" t="s">
        <v>57</v>
      </c>
      <c r="F14" s="48"/>
      <c r="G14" s="45" t="s">
        <v>119</v>
      </c>
      <c r="H14" s="45">
        <v>350</v>
      </c>
      <c r="I14" s="49">
        <v>10</v>
      </c>
      <c r="J14" s="50" t="s">
        <v>78</v>
      </c>
      <c r="K14" s="45" t="s">
        <v>77</v>
      </c>
      <c r="L14" s="45" t="s">
        <v>9</v>
      </c>
      <c r="M14" s="139">
        <v>52</v>
      </c>
      <c r="N14" s="139"/>
      <c r="O14" s="143"/>
      <c r="P14" s="144"/>
      <c r="Q14" s="145"/>
      <c r="R14" s="53"/>
      <c r="S14" s="53"/>
      <c r="T14" s="54"/>
      <c r="U14" s="45"/>
      <c r="V14" s="55"/>
      <c r="W14" s="45"/>
      <c r="X14" s="45"/>
      <c r="Y14" s="45"/>
      <c r="Z14" s="25"/>
    </row>
    <row r="15" spans="1:28" s="22" customFormat="1" ht="15" x14ac:dyDescent="0.2">
      <c r="A15" s="23"/>
      <c r="B15" s="45">
        <v>9</v>
      </c>
      <c r="C15" s="46" t="s">
        <v>56</v>
      </c>
      <c r="D15" s="62" t="s">
        <v>97</v>
      </c>
      <c r="E15" s="47" t="s">
        <v>57</v>
      </c>
      <c r="F15" s="48"/>
      <c r="G15" s="45" t="s">
        <v>117</v>
      </c>
      <c r="H15" s="45">
        <v>350</v>
      </c>
      <c r="I15" s="49">
        <v>5</v>
      </c>
      <c r="J15" s="50" t="s">
        <v>78</v>
      </c>
      <c r="K15" s="45" t="s">
        <v>77</v>
      </c>
      <c r="L15" s="45" t="s">
        <v>9</v>
      </c>
      <c r="M15" s="139">
        <v>36</v>
      </c>
      <c r="N15" s="139"/>
      <c r="O15" s="143"/>
      <c r="P15" s="144"/>
      <c r="Q15" s="145"/>
      <c r="R15" s="53"/>
      <c r="S15" s="53"/>
      <c r="T15" s="54"/>
      <c r="U15" s="45"/>
      <c r="V15" s="55"/>
      <c r="W15" s="45"/>
      <c r="X15" s="45"/>
      <c r="Y15" s="45"/>
      <c r="Z15" s="25"/>
    </row>
    <row r="16" spans="1:28" s="22" customFormat="1" ht="15" x14ac:dyDescent="0.2">
      <c r="A16" s="23"/>
      <c r="B16" s="45">
        <v>10</v>
      </c>
      <c r="C16" s="46" t="s">
        <v>56</v>
      </c>
      <c r="D16" s="62" t="s">
        <v>98</v>
      </c>
      <c r="E16" s="47" t="s">
        <v>57</v>
      </c>
      <c r="F16" s="48"/>
      <c r="G16" s="45" t="s">
        <v>117</v>
      </c>
      <c r="H16" s="45">
        <v>350</v>
      </c>
      <c r="I16" s="49">
        <v>4</v>
      </c>
      <c r="J16" s="50" t="s">
        <v>78</v>
      </c>
      <c r="K16" s="45" t="s">
        <v>77</v>
      </c>
      <c r="L16" s="45" t="s">
        <v>9</v>
      </c>
      <c r="M16" s="139">
        <v>44</v>
      </c>
      <c r="N16" s="139"/>
      <c r="O16" s="143"/>
      <c r="P16" s="144"/>
      <c r="Q16" s="145"/>
      <c r="R16" s="53"/>
      <c r="S16" s="53"/>
      <c r="T16" s="54"/>
      <c r="U16" s="45"/>
      <c r="V16" s="55"/>
      <c r="W16" s="45"/>
      <c r="X16" s="45"/>
      <c r="Y16" s="45"/>
      <c r="Z16" s="25"/>
    </row>
    <row r="17" spans="1:26" s="22" customFormat="1" ht="15" x14ac:dyDescent="0.2">
      <c r="A17" s="23"/>
      <c r="B17" s="45">
        <v>11</v>
      </c>
      <c r="C17" s="46" t="s">
        <v>56</v>
      </c>
      <c r="D17" s="62" t="s">
        <v>99</v>
      </c>
      <c r="E17" s="47" t="s">
        <v>57</v>
      </c>
      <c r="F17" s="48"/>
      <c r="G17" s="45" t="s">
        <v>117</v>
      </c>
      <c r="H17" s="45">
        <v>100</v>
      </c>
      <c r="I17" s="49">
        <v>2</v>
      </c>
      <c r="J17" s="50" t="s">
        <v>78</v>
      </c>
      <c r="K17" s="45" t="s">
        <v>77</v>
      </c>
      <c r="L17" s="45" t="s">
        <v>9</v>
      </c>
      <c r="M17" s="139">
        <v>128</v>
      </c>
      <c r="N17" s="139"/>
      <c r="O17" s="143"/>
      <c r="P17" s="144"/>
      <c r="Q17" s="145"/>
      <c r="R17" s="53"/>
      <c r="S17" s="53"/>
      <c r="T17" s="54"/>
      <c r="U17" s="45"/>
      <c r="V17" s="55"/>
      <c r="W17" s="45"/>
      <c r="X17" s="45"/>
      <c r="Y17" s="45"/>
      <c r="Z17" s="25"/>
    </row>
    <row r="18" spans="1:26" s="22" customFormat="1" ht="15" x14ac:dyDescent="0.2">
      <c r="A18" s="23"/>
      <c r="B18" s="45">
        <v>12</v>
      </c>
      <c r="C18" s="46" t="s">
        <v>56</v>
      </c>
      <c r="D18" s="62" t="s">
        <v>100</v>
      </c>
      <c r="E18" s="47" t="s">
        <v>57</v>
      </c>
      <c r="F18" s="48"/>
      <c r="G18" s="45" t="s">
        <v>120</v>
      </c>
      <c r="H18" s="45">
        <v>65</v>
      </c>
      <c r="I18" s="49"/>
      <c r="J18" s="50" t="s">
        <v>80</v>
      </c>
      <c r="K18" s="45" t="s">
        <v>77</v>
      </c>
      <c r="L18" s="45" t="s">
        <v>9</v>
      </c>
      <c r="M18" s="139">
        <v>28</v>
      </c>
      <c r="N18" s="139"/>
      <c r="O18" s="143"/>
      <c r="P18" s="144"/>
      <c r="Q18" s="145"/>
      <c r="R18" s="53"/>
      <c r="S18" s="53"/>
      <c r="T18" s="54"/>
      <c r="U18" s="45"/>
      <c r="V18" s="55"/>
      <c r="W18" s="45"/>
      <c r="X18" s="45"/>
      <c r="Y18" s="45"/>
      <c r="Z18" s="25"/>
    </row>
    <row r="19" spans="1:26" s="22" customFormat="1" ht="15" x14ac:dyDescent="0.2">
      <c r="A19" s="23"/>
      <c r="B19" s="45">
        <v>13</v>
      </c>
      <c r="C19" s="46" t="s">
        <v>56</v>
      </c>
      <c r="D19" s="62" t="s">
        <v>101</v>
      </c>
      <c r="E19" s="47" t="s">
        <v>57</v>
      </c>
      <c r="F19" s="48"/>
      <c r="G19" s="45" t="s">
        <v>115</v>
      </c>
      <c r="H19" s="45">
        <v>50</v>
      </c>
      <c r="I19" s="49"/>
      <c r="J19" s="50" t="s">
        <v>80</v>
      </c>
      <c r="K19" s="45" t="s">
        <v>77</v>
      </c>
      <c r="L19" s="45" t="s">
        <v>9</v>
      </c>
      <c r="M19" s="139">
        <v>10</v>
      </c>
      <c r="N19" s="139"/>
      <c r="O19" s="143"/>
      <c r="P19" s="144"/>
      <c r="Q19" s="145"/>
      <c r="R19" s="53"/>
      <c r="S19" s="53"/>
      <c r="T19" s="54"/>
      <c r="U19" s="45"/>
      <c r="V19" s="55"/>
      <c r="W19" s="45"/>
      <c r="X19" s="45"/>
      <c r="Y19" s="45"/>
      <c r="Z19" s="25"/>
    </row>
    <row r="20" spans="1:26" s="22" customFormat="1" ht="15" x14ac:dyDescent="0.2">
      <c r="A20" s="23"/>
      <c r="B20" s="45">
        <v>14</v>
      </c>
      <c r="C20" s="46" t="s">
        <v>56</v>
      </c>
      <c r="D20" s="62" t="s">
        <v>102</v>
      </c>
      <c r="E20" s="47" t="s">
        <v>57</v>
      </c>
      <c r="F20" s="48"/>
      <c r="G20" s="45" t="s">
        <v>120</v>
      </c>
      <c r="H20" s="45">
        <v>65</v>
      </c>
      <c r="I20" s="49"/>
      <c r="J20" s="50" t="s">
        <v>80</v>
      </c>
      <c r="K20" s="45" t="s">
        <v>77</v>
      </c>
      <c r="L20" s="45" t="s">
        <v>9</v>
      </c>
      <c r="M20" s="139">
        <v>8</v>
      </c>
      <c r="N20" s="139"/>
      <c r="O20" s="143"/>
      <c r="P20" s="144"/>
      <c r="Q20" s="145"/>
      <c r="R20" s="53"/>
      <c r="S20" s="53"/>
      <c r="T20" s="54"/>
      <c r="U20" s="45"/>
      <c r="V20" s="55"/>
      <c r="W20" s="45"/>
      <c r="X20" s="45"/>
      <c r="Y20" s="45"/>
      <c r="Z20" s="25"/>
    </row>
    <row r="21" spans="1:26" s="22" customFormat="1" ht="15" x14ac:dyDescent="0.2">
      <c r="A21" s="23"/>
      <c r="B21" s="45">
        <v>15</v>
      </c>
      <c r="C21" s="46" t="s">
        <v>56</v>
      </c>
      <c r="D21" s="62" t="s">
        <v>103</v>
      </c>
      <c r="E21" s="47" t="s">
        <v>57</v>
      </c>
      <c r="F21" s="48"/>
      <c r="G21" s="45" t="s">
        <v>120</v>
      </c>
      <c r="H21" s="45">
        <v>65</v>
      </c>
      <c r="I21" s="49"/>
      <c r="J21" s="50" t="s">
        <v>80</v>
      </c>
      <c r="K21" s="45" t="s">
        <v>77</v>
      </c>
      <c r="L21" s="45" t="s">
        <v>9</v>
      </c>
      <c r="M21" s="139">
        <v>4</v>
      </c>
      <c r="N21" s="139"/>
      <c r="O21" s="143"/>
      <c r="P21" s="144"/>
      <c r="Q21" s="145"/>
      <c r="R21" s="53"/>
      <c r="S21" s="53"/>
      <c r="T21" s="54"/>
      <c r="U21" s="45"/>
      <c r="V21" s="55"/>
      <c r="W21" s="45"/>
      <c r="X21" s="45"/>
      <c r="Y21" s="45"/>
      <c r="Z21" s="25"/>
    </row>
    <row r="22" spans="1:26" s="22" customFormat="1" ht="15" x14ac:dyDescent="0.2">
      <c r="A22" s="23"/>
      <c r="B22" s="45">
        <v>16</v>
      </c>
      <c r="C22" s="46" t="s">
        <v>56</v>
      </c>
      <c r="D22" s="62" t="s">
        <v>104</v>
      </c>
      <c r="E22" s="47" t="s">
        <v>57</v>
      </c>
      <c r="F22" s="48"/>
      <c r="G22" s="45" t="s">
        <v>120</v>
      </c>
      <c r="H22" s="45">
        <v>65</v>
      </c>
      <c r="I22" s="49"/>
      <c r="J22" s="50" t="s">
        <v>80</v>
      </c>
      <c r="K22" s="45" t="s">
        <v>77</v>
      </c>
      <c r="L22" s="45" t="s">
        <v>9</v>
      </c>
      <c r="M22" s="139">
        <v>4</v>
      </c>
      <c r="N22" s="139"/>
      <c r="O22" s="143"/>
      <c r="P22" s="144"/>
      <c r="Q22" s="145"/>
      <c r="R22" s="53"/>
      <c r="S22" s="53"/>
      <c r="T22" s="54"/>
      <c r="U22" s="45"/>
      <c r="V22" s="55"/>
      <c r="W22" s="45"/>
      <c r="X22" s="45"/>
      <c r="Y22" s="45"/>
      <c r="Z22" s="25"/>
    </row>
    <row r="23" spans="1:26" s="22" customFormat="1" ht="15" x14ac:dyDescent="0.2">
      <c r="A23" s="23"/>
      <c r="B23" s="45">
        <v>17</v>
      </c>
      <c r="C23" s="46" t="s">
        <v>56</v>
      </c>
      <c r="D23" s="62" t="s">
        <v>105</v>
      </c>
      <c r="E23" s="47" t="s">
        <v>57</v>
      </c>
      <c r="F23" s="48"/>
      <c r="G23" s="45" t="s">
        <v>117</v>
      </c>
      <c r="H23" s="45">
        <v>150</v>
      </c>
      <c r="I23" s="49"/>
      <c r="J23" s="50" t="s">
        <v>80</v>
      </c>
      <c r="K23" s="45" t="s">
        <v>77</v>
      </c>
      <c r="L23" s="45" t="s">
        <v>9</v>
      </c>
      <c r="M23" s="139">
        <v>176</v>
      </c>
      <c r="N23" s="139"/>
      <c r="O23" s="143"/>
      <c r="P23" s="144"/>
      <c r="Q23" s="145"/>
      <c r="R23" s="53"/>
      <c r="S23" s="53"/>
      <c r="T23" s="54"/>
      <c r="U23" s="45"/>
      <c r="V23" s="55"/>
      <c r="W23" s="45"/>
      <c r="X23" s="45"/>
      <c r="Y23" s="45"/>
      <c r="Z23" s="25"/>
    </row>
    <row r="24" spans="1:26" s="22" customFormat="1" ht="15" x14ac:dyDescent="0.2">
      <c r="A24" s="23"/>
      <c r="B24" s="45">
        <v>18</v>
      </c>
      <c r="C24" s="46" t="s">
        <v>56</v>
      </c>
      <c r="D24" s="62" t="s">
        <v>106</v>
      </c>
      <c r="E24" s="47" t="s">
        <v>57</v>
      </c>
      <c r="F24" s="48"/>
      <c r="G24" s="45" t="s">
        <v>117</v>
      </c>
      <c r="H24" s="45">
        <v>150</v>
      </c>
      <c r="I24" s="49"/>
      <c r="J24" s="50" t="s">
        <v>80</v>
      </c>
      <c r="K24" s="45" t="s">
        <v>77</v>
      </c>
      <c r="L24" s="45" t="s">
        <v>9</v>
      </c>
      <c r="M24" s="139">
        <v>40</v>
      </c>
      <c r="N24" s="139"/>
      <c r="O24" s="143"/>
      <c r="P24" s="144"/>
      <c r="Q24" s="145"/>
      <c r="R24" s="53"/>
      <c r="S24" s="53"/>
      <c r="T24" s="54"/>
      <c r="U24" s="45"/>
      <c r="V24" s="55"/>
      <c r="W24" s="45"/>
      <c r="X24" s="45"/>
      <c r="Y24" s="45"/>
      <c r="Z24" s="25"/>
    </row>
    <row r="25" spans="1:26" s="22" customFormat="1" ht="15" x14ac:dyDescent="0.2">
      <c r="A25" s="23"/>
      <c r="B25" s="45">
        <v>19</v>
      </c>
      <c r="C25" s="46" t="s">
        <v>56</v>
      </c>
      <c r="D25" s="62" t="s">
        <v>107</v>
      </c>
      <c r="E25" s="47" t="s">
        <v>57</v>
      </c>
      <c r="F25" s="48"/>
      <c r="G25" s="45" t="s">
        <v>117</v>
      </c>
      <c r="H25" s="45">
        <v>150</v>
      </c>
      <c r="I25" s="49"/>
      <c r="J25" s="50" t="s">
        <v>80</v>
      </c>
      <c r="K25" s="45" t="s">
        <v>77</v>
      </c>
      <c r="L25" s="45" t="s">
        <v>9</v>
      </c>
      <c r="M25" s="139">
        <v>36</v>
      </c>
      <c r="N25" s="139"/>
      <c r="O25" s="143"/>
      <c r="P25" s="144"/>
      <c r="Q25" s="145"/>
      <c r="R25" s="53"/>
      <c r="S25" s="53"/>
      <c r="T25" s="54"/>
      <c r="U25" s="45"/>
      <c r="V25" s="55"/>
      <c r="W25" s="45"/>
      <c r="X25" s="45"/>
      <c r="Y25" s="45"/>
      <c r="Z25" s="25"/>
    </row>
    <row r="26" spans="1:26" s="22" customFormat="1" ht="15" x14ac:dyDescent="0.2">
      <c r="A26" s="23"/>
      <c r="B26" s="45">
        <v>20</v>
      </c>
      <c r="C26" s="46" t="s">
        <v>56</v>
      </c>
      <c r="D26" s="62" t="s">
        <v>108</v>
      </c>
      <c r="E26" s="47" t="s">
        <v>57</v>
      </c>
      <c r="F26" s="48"/>
      <c r="G26" s="45" t="s">
        <v>117</v>
      </c>
      <c r="H26" s="45">
        <v>125</v>
      </c>
      <c r="I26" s="49"/>
      <c r="J26" s="50" t="s">
        <v>80</v>
      </c>
      <c r="K26" s="45" t="s">
        <v>77</v>
      </c>
      <c r="L26" s="45" t="s">
        <v>9</v>
      </c>
      <c r="M26" s="139">
        <v>32</v>
      </c>
      <c r="N26" s="139"/>
      <c r="O26" s="143"/>
      <c r="P26" s="144"/>
      <c r="Q26" s="145"/>
      <c r="R26" s="53"/>
      <c r="S26" s="53"/>
      <c r="T26" s="54"/>
      <c r="U26" s="45"/>
      <c r="V26" s="55"/>
      <c r="W26" s="45"/>
      <c r="X26" s="45"/>
      <c r="Y26" s="45"/>
      <c r="Z26" s="25"/>
    </row>
    <row r="27" spans="1:26" s="22" customFormat="1" ht="15" x14ac:dyDescent="0.2">
      <c r="A27" s="23"/>
      <c r="B27" s="45">
        <v>21</v>
      </c>
      <c r="C27" s="46" t="s">
        <v>56</v>
      </c>
      <c r="D27" s="62" t="s">
        <v>109</v>
      </c>
      <c r="E27" s="47" t="s">
        <v>57</v>
      </c>
      <c r="F27" s="48"/>
      <c r="G27" s="45" t="s">
        <v>117</v>
      </c>
      <c r="H27" s="45">
        <v>125</v>
      </c>
      <c r="I27" s="49"/>
      <c r="J27" s="50" t="s">
        <v>80</v>
      </c>
      <c r="K27" s="45" t="s">
        <v>77</v>
      </c>
      <c r="L27" s="45" t="s">
        <v>9</v>
      </c>
      <c r="M27" s="139">
        <v>32</v>
      </c>
      <c r="N27" s="139"/>
      <c r="O27" s="143"/>
      <c r="P27" s="144"/>
      <c r="Q27" s="145"/>
      <c r="R27" s="53"/>
      <c r="S27" s="53"/>
      <c r="T27" s="54"/>
      <c r="U27" s="45"/>
      <c r="V27" s="55"/>
      <c r="W27" s="45"/>
      <c r="X27" s="45"/>
      <c r="Y27" s="45"/>
      <c r="Z27" s="25"/>
    </row>
    <row r="28" spans="1:26" s="22" customFormat="1" ht="15" x14ac:dyDescent="0.2">
      <c r="A28" s="23"/>
      <c r="B28" s="45">
        <v>22</v>
      </c>
      <c r="C28" s="46" t="s">
        <v>56</v>
      </c>
      <c r="D28" s="62" t="s">
        <v>110</v>
      </c>
      <c r="E28" s="47" t="s">
        <v>57</v>
      </c>
      <c r="F28" s="48"/>
      <c r="G28" s="45" t="s">
        <v>117</v>
      </c>
      <c r="H28" s="45">
        <v>125</v>
      </c>
      <c r="I28" s="49"/>
      <c r="J28" s="50" t="s">
        <v>80</v>
      </c>
      <c r="K28" s="45" t="s">
        <v>77</v>
      </c>
      <c r="L28" s="45" t="s">
        <v>9</v>
      </c>
      <c r="M28" s="139">
        <v>72</v>
      </c>
      <c r="N28" s="139"/>
      <c r="O28" s="143"/>
      <c r="P28" s="144"/>
      <c r="Q28" s="145"/>
      <c r="R28" s="53"/>
      <c r="S28" s="53"/>
      <c r="T28" s="54"/>
      <c r="U28" s="45"/>
      <c r="V28" s="55"/>
      <c r="W28" s="45"/>
      <c r="X28" s="45"/>
      <c r="Y28" s="45"/>
      <c r="Z28" s="25"/>
    </row>
    <row r="29" spans="1:26" s="22" customFormat="1" ht="15" x14ac:dyDescent="0.2">
      <c r="A29" s="23"/>
      <c r="B29" s="45">
        <v>23</v>
      </c>
      <c r="C29" s="46" t="s">
        <v>56</v>
      </c>
      <c r="D29" s="62" t="s">
        <v>111</v>
      </c>
      <c r="E29" s="47" t="s">
        <v>57</v>
      </c>
      <c r="F29" s="48"/>
      <c r="G29" s="45" t="s">
        <v>117</v>
      </c>
      <c r="H29" s="45">
        <v>125</v>
      </c>
      <c r="I29" s="49"/>
      <c r="J29" s="50" t="s">
        <v>80</v>
      </c>
      <c r="K29" s="45" t="s">
        <v>77</v>
      </c>
      <c r="L29" s="45" t="s">
        <v>9</v>
      </c>
      <c r="M29" s="139">
        <v>12</v>
      </c>
      <c r="N29" s="139"/>
      <c r="O29" s="143"/>
      <c r="P29" s="144"/>
      <c r="Q29" s="145"/>
      <c r="R29" s="53"/>
      <c r="S29" s="53"/>
      <c r="T29" s="54"/>
      <c r="U29" s="45"/>
      <c r="V29" s="55"/>
      <c r="W29" s="45"/>
      <c r="X29" s="45"/>
      <c r="Y29" s="45"/>
      <c r="Z29" s="25"/>
    </row>
    <row r="30" spans="1:26" s="22" customFormat="1" ht="15" x14ac:dyDescent="0.2">
      <c r="A30" s="23"/>
      <c r="B30" s="45">
        <v>24</v>
      </c>
      <c r="C30" s="46" t="s">
        <v>56</v>
      </c>
      <c r="D30" s="62" t="s">
        <v>112</v>
      </c>
      <c r="E30" s="47" t="s">
        <v>57</v>
      </c>
      <c r="F30" s="48"/>
      <c r="G30" s="45" t="s">
        <v>120</v>
      </c>
      <c r="H30" s="45">
        <v>500</v>
      </c>
      <c r="I30" s="49"/>
      <c r="J30" s="50" t="s">
        <v>80</v>
      </c>
      <c r="K30" s="45" t="s">
        <v>77</v>
      </c>
      <c r="L30" s="45" t="s">
        <v>9</v>
      </c>
      <c r="M30" s="139">
        <v>8</v>
      </c>
      <c r="N30" s="139"/>
      <c r="O30" s="143"/>
      <c r="P30" s="144"/>
      <c r="Q30" s="145"/>
      <c r="R30" s="53"/>
      <c r="S30" s="53"/>
      <c r="T30" s="54"/>
      <c r="U30" s="45"/>
      <c r="V30" s="55"/>
      <c r="W30" s="45"/>
      <c r="X30" s="45"/>
      <c r="Y30" s="45"/>
      <c r="Z30" s="25"/>
    </row>
    <row r="31" spans="1:26" s="22" customFormat="1" ht="15" x14ac:dyDescent="0.2">
      <c r="A31" s="23"/>
      <c r="B31" s="45">
        <v>25</v>
      </c>
      <c r="C31" s="46" t="s">
        <v>56</v>
      </c>
      <c r="D31" s="62" t="s">
        <v>113</v>
      </c>
      <c r="E31" s="47" t="s">
        <v>57</v>
      </c>
      <c r="F31" s="48"/>
      <c r="G31" s="45" t="s">
        <v>120</v>
      </c>
      <c r="H31" s="45">
        <v>350</v>
      </c>
      <c r="I31" s="49"/>
      <c r="J31" s="50" t="s">
        <v>80</v>
      </c>
      <c r="K31" s="45" t="s">
        <v>77</v>
      </c>
      <c r="L31" s="45" t="s">
        <v>9</v>
      </c>
      <c r="M31" s="139">
        <v>24</v>
      </c>
      <c r="N31" s="139"/>
      <c r="O31" s="146"/>
      <c r="P31" s="147"/>
      <c r="Q31" s="148"/>
      <c r="R31" s="53"/>
      <c r="S31" s="53"/>
      <c r="T31" s="54"/>
      <c r="U31" s="45"/>
      <c r="V31" s="55"/>
      <c r="W31" s="45"/>
      <c r="X31" s="45"/>
      <c r="Y31" s="45"/>
      <c r="Z31" s="25"/>
    </row>
    <row r="32" spans="1:26" s="22" customFormat="1" ht="15" x14ac:dyDescent="0.2">
      <c r="A32" s="23"/>
      <c r="B32" s="45">
        <v>26</v>
      </c>
      <c r="C32" s="46" t="s">
        <v>52</v>
      </c>
      <c r="D32" s="43" t="s">
        <v>59</v>
      </c>
      <c r="E32" s="47" t="s">
        <v>53</v>
      </c>
      <c r="F32" s="48"/>
      <c r="G32" s="45"/>
      <c r="H32" s="45">
        <v>2032</v>
      </c>
      <c r="I32" s="49">
        <v>3</v>
      </c>
      <c r="J32" s="50" t="s">
        <v>80</v>
      </c>
      <c r="K32" s="45" t="s">
        <v>77</v>
      </c>
      <c r="L32" s="45" t="s">
        <v>9</v>
      </c>
      <c r="M32" s="61">
        <v>152</v>
      </c>
      <c r="N32" s="45"/>
      <c r="O32" s="51">
        <v>152</v>
      </c>
      <c r="P32" s="51"/>
      <c r="Q32" s="52"/>
      <c r="R32" s="53"/>
      <c r="S32" s="53"/>
      <c r="T32" s="54"/>
      <c r="U32" s="45"/>
      <c r="V32" s="55"/>
      <c r="W32" s="45"/>
      <c r="X32" s="45"/>
      <c r="Y32" s="45"/>
      <c r="Z32" s="25"/>
    </row>
    <row r="33" spans="1:26" s="22" customFormat="1" ht="15" x14ac:dyDescent="0.2">
      <c r="A33" s="23"/>
      <c r="B33" s="45">
        <v>27</v>
      </c>
      <c r="C33" s="46" t="s">
        <v>55</v>
      </c>
      <c r="D33" s="43" t="s">
        <v>60</v>
      </c>
      <c r="E33" s="47" t="s">
        <v>53</v>
      </c>
      <c r="F33" s="48"/>
      <c r="G33" s="45"/>
      <c r="H33" s="45">
        <v>1600</v>
      </c>
      <c r="I33" s="49">
        <v>34</v>
      </c>
      <c r="J33" s="50" t="s">
        <v>84</v>
      </c>
      <c r="K33" s="45" t="s">
        <v>85</v>
      </c>
      <c r="L33" s="45" t="s">
        <v>9</v>
      </c>
      <c r="M33" s="45">
        <v>206</v>
      </c>
      <c r="N33" s="45" t="s">
        <v>87</v>
      </c>
      <c r="O33" s="51">
        <v>200</v>
      </c>
      <c r="P33" s="51"/>
      <c r="Q33" s="52"/>
      <c r="R33" s="53" t="s">
        <v>45</v>
      </c>
      <c r="S33" s="53">
        <v>1</v>
      </c>
      <c r="T33" s="54">
        <v>100</v>
      </c>
      <c r="U33" s="45" t="s">
        <v>75</v>
      </c>
      <c r="V33" s="55" t="s">
        <v>89</v>
      </c>
      <c r="W33" s="45">
        <v>60</v>
      </c>
      <c r="X33" s="45">
        <v>0</v>
      </c>
      <c r="Y33" s="45"/>
      <c r="Z33" s="25"/>
    </row>
    <row r="34" spans="1:26" s="22" customFormat="1" ht="15" x14ac:dyDescent="0.2">
      <c r="A34" s="23"/>
      <c r="B34" s="45">
        <v>28</v>
      </c>
      <c r="C34" s="46" t="s">
        <v>54</v>
      </c>
      <c r="D34" s="43" t="s">
        <v>61</v>
      </c>
      <c r="E34" s="47" t="s">
        <v>53</v>
      </c>
      <c r="F34" s="48"/>
      <c r="G34" s="45"/>
      <c r="H34" s="45">
        <v>273</v>
      </c>
      <c r="I34" s="49">
        <v>4.5999999999999996</v>
      </c>
      <c r="J34" s="50" t="s">
        <v>78</v>
      </c>
      <c r="K34" s="45" t="s">
        <v>77</v>
      </c>
      <c r="L34" s="45" t="s">
        <v>9</v>
      </c>
      <c r="M34" s="61">
        <v>80</v>
      </c>
      <c r="N34" s="45"/>
      <c r="O34" s="51"/>
      <c r="P34" s="51">
        <v>80</v>
      </c>
      <c r="Q34" s="52"/>
      <c r="R34" s="53"/>
      <c r="S34" s="53"/>
      <c r="T34" s="54"/>
      <c r="U34" s="45"/>
      <c r="V34" s="55"/>
      <c r="W34" s="45"/>
      <c r="X34" s="45"/>
      <c r="Y34" s="45">
        <v>6</v>
      </c>
      <c r="Z34" s="25"/>
    </row>
    <row r="35" spans="1:26" s="22" customFormat="1" ht="15" x14ac:dyDescent="0.2">
      <c r="A35" s="23"/>
      <c r="B35" s="45">
        <v>29</v>
      </c>
      <c r="C35" s="46" t="s">
        <v>54</v>
      </c>
      <c r="D35" s="43" t="s">
        <v>62</v>
      </c>
      <c r="E35" s="47" t="s">
        <v>53</v>
      </c>
      <c r="F35" s="48"/>
      <c r="G35" s="45"/>
      <c r="H35" s="45">
        <v>273</v>
      </c>
      <c r="I35" s="49">
        <v>4.5999999999999996</v>
      </c>
      <c r="J35" s="50" t="s">
        <v>78</v>
      </c>
      <c r="K35" s="45" t="s">
        <v>77</v>
      </c>
      <c r="L35" s="45" t="s">
        <v>9</v>
      </c>
      <c r="M35" s="61">
        <v>80</v>
      </c>
      <c r="N35" s="45"/>
      <c r="O35" s="51"/>
      <c r="P35" s="51">
        <v>80</v>
      </c>
      <c r="Q35" s="52"/>
      <c r="R35" s="53"/>
      <c r="S35" s="53"/>
      <c r="T35" s="54"/>
      <c r="U35" s="45"/>
      <c r="V35" s="55"/>
      <c r="W35" s="45"/>
      <c r="X35" s="45"/>
      <c r="Y35" s="45">
        <v>6</v>
      </c>
      <c r="Z35" s="25"/>
    </row>
    <row r="36" spans="1:26" s="22" customFormat="1" ht="15" x14ac:dyDescent="0.2">
      <c r="A36" s="23"/>
      <c r="B36" s="45">
        <v>30</v>
      </c>
      <c r="C36" s="46" t="s">
        <v>54</v>
      </c>
      <c r="D36" s="43" t="s">
        <v>63</v>
      </c>
      <c r="E36" s="47" t="s">
        <v>53</v>
      </c>
      <c r="F36" s="48"/>
      <c r="G36" s="45"/>
      <c r="H36" s="45">
        <v>273</v>
      </c>
      <c r="I36" s="49">
        <v>4.5999999999999996</v>
      </c>
      <c r="J36" s="50" t="s">
        <v>78</v>
      </c>
      <c r="K36" s="45" t="s">
        <v>77</v>
      </c>
      <c r="L36" s="45" t="s">
        <v>9</v>
      </c>
      <c r="M36" s="61">
        <v>80</v>
      </c>
      <c r="N36" s="45"/>
      <c r="O36" s="51"/>
      <c r="P36" s="51">
        <v>80</v>
      </c>
      <c r="Q36" s="52"/>
      <c r="R36" s="53"/>
      <c r="S36" s="53"/>
      <c r="T36" s="54"/>
      <c r="U36" s="45"/>
      <c r="V36" s="55"/>
      <c r="W36" s="45"/>
      <c r="X36" s="45"/>
      <c r="Y36" s="45">
        <v>6</v>
      </c>
      <c r="Z36" s="25"/>
    </row>
    <row r="37" spans="1:26" s="22" customFormat="1" ht="15" x14ac:dyDescent="0.2">
      <c r="A37" s="23"/>
      <c r="B37" s="45">
        <v>31</v>
      </c>
      <c r="C37" s="46" t="s">
        <v>54</v>
      </c>
      <c r="D37" s="43" t="s">
        <v>64</v>
      </c>
      <c r="E37" s="47" t="s">
        <v>53</v>
      </c>
      <c r="F37" s="48"/>
      <c r="G37" s="45"/>
      <c r="H37" s="45">
        <v>1000</v>
      </c>
      <c r="I37" s="49">
        <v>7.3</v>
      </c>
      <c r="J37" s="50" t="s">
        <v>81</v>
      </c>
      <c r="K37" s="45" t="s">
        <v>77</v>
      </c>
      <c r="L37" s="45" t="s">
        <v>9</v>
      </c>
      <c r="M37" s="61">
        <v>96</v>
      </c>
      <c r="N37" s="45"/>
      <c r="O37" s="51">
        <v>96</v>
      </c>
      <c r="P37" s="52"/>
      <c r="Q37" s="52"/>
      <c r="R37" s="53"/>
      <c r="S37" s="53"/>
      <c r="T37" s="54"/>
      <c r="U37" s="45"/>
      <c r="V37" s="55"/>
      <c r="W37" s="45"/>
      <c r="X37" s="45"/>
      <c r="Y37" s="45"/>
      <c r="Z37" s="25"/>
    </row>
    <row r="38" spans="1:26" s="22" customFormat="1" ht="15" x14ac:dyDescent="0.2">
      <c r="A38" s="23"/>
      <c r="B38" s="45">
        <v>32</v>
      </c>
      <c r="C38" s="46" t="s">
        <v>54</v>
      </c>
      <c r="D38" s="63" t="s">
        <v>65</v>
      </c>
      <c r="E38" s="64" t="s">
        <v>53</v>
      </c>
      <c r="F38" s="48"/>
      <c r="G38" s="45"/>
      <c r="H38" s="45">
        <v>1200</v>
      </c>
      <c r="I38" s="49">
        <v>4.7</v>
      </c>
      <c r="J38" s="50" t="s">
        <v>80</v>
      </c>
      <c r="K38" s="45" t="s">
        <v>77</v>
      </c>
      <c r="L38" s="45" t="s">
        <v>9</v>
      </c>
      <c r="M38" s="45">
        <v>88</v>
      </c>
      <c r="N38" s="45"/>
      <c r="O38" s="51">
        <v>28</v>
      </c>
      <c r="P38" s="52">
        <v>60</v>
      </c>
      <c r="Q38" s="52"/>
      <c r="R38" s="53" t="s">
        <v>45</v>
      </c>
      <c r="S38" s="53">
        <v>1</v>
      </c>
      <c r="T38" s="54">
        <v>100</v>
      </c>
      <c r="U38" s="45" t="s">
        <v>75</v>
      </c>
      <c r="V38" s="55">
        <f t="shared" ref="V38:V39" si="0">((((H38/10)+T38*2)/2)*2*3.14)/1000</f>
        <v>1.0048000000000001</v>
      </c>
      <c r="W38" s="45">
        <f>(M38/4)*V38</f>
        <v>22.105600000000003</v>
      </c>
      <c r="X38" s="45">
        <v>50</v>
      </c>
      <c r="Y38" s="45">
        <v>36</v>
      </c>
      <c r="Z38" s="25"/>
    </row>
    <row r="39" spans="1:26" s="22" customFormat="1" ht="15" x14ac:dyDescent="0.2">
      <c r="A39" s="23"/>
      <c r="B39" s="45">
        <v>33</v>
      </c>
      <c r="C39" s="46" t="s">
        <v>54</v>
      </c>
      <c r="D39" s="63" t="s">
        <v>66</v>
      </c>
      <c r="E39" s="64" t="s">
        <v>53</v>
      </c>
      <c r="F39" s="48"/>
      <c r="G39" s="45"/>
      <c r="H39" s="45">
        <v>620</v>
      </c>
      <c r="I39" s="49">
        <v>4</v>
      </c>
      <c r="J39" s="50" t="s">
        <v>78</v>
      </c>
      <c r="K39" s="45" t="s">
        <v>77</v>
      </c>
      <c r="L39" s="45" t="s">
        <v>9</v>
      </c>
      <c r="M39" s="45">
        <v>72</v>
      </c>
      <c r="N39" s="45"/>
      <c r="O39" s="51">
        <v>72</v>
      </c>
      <c r="P39" s="52"/>
      <c r="Q39" s="52"/>
      <c r="R39" s="53" t="s">
        <v>45</v>
      </c>
      <c r="S39" s="53">
        <v>1</v>
      </c>
      <c r="T39" s="54">
        <v>100</v>
      </c>
      <c r="U39" s="45" t="s">
        <v>75</v>
      </c>
      <c r="V39" s="55">
        <f t="shared" si="0"/>
        <v>0.82268000000000008</v>
      </c>
      <c r="W39" s="45">
        <f>(M39/4)*V39</f>
        <v>14.808240000000001</v>
      </c>
      <c r="X39" s="45">
        <v>50</v>
      </c>
      <c r="Y39" s="45"/>
      <c r="Z39" s="25"/>
    </row>
    <row r="40" spans="1:26" s="22" customFormat="1" ht="15" x14ac:dyDescent="0.2">
      <c r="A40" s="23"/>
      <c r="B40" s="45">
        <v>34</v>
      </c>
      <c r="C40" s="46" t="s">
        <v>52</v>
      </c>
      <c r="D40" s="63" t="s">
        <v>67</v>
      </c>
      <c r="E40" s="64" t="s">
        <v>53</v>
      </c>
      <c r="F40" s="48"/>
      <c r="G40" s="45"/>
      <c r="H40" s="45">
        <v>2000</v>
      </c>
      <c r="I40" s="49">
        <v>3.6</v>
      </c>
      <c r="J40" s="50" t="s">
        <v>82</v>
      </c>
      <c r="K40" s="45" t="s">
        <v>77</v>
      </c>
      <c r="L40" s="45" t="s">
        <v>86</v>
      </c>
      <c r="M40" s="45">
        <v>148</v>
      </c>
      <c r="N40" s="45"/>
      <c r="O40" s="51">
        <v>82</v>
      </c>
      <c r="P40" s="52">
        <v>66</v>
      </c>
      <c r="Q40" s="52"/>
      <c r="R40" s="53"/>
      <c r="S40" s="53"/>
      <c r="T40" s="54"/>
      <c r="U40" s="45"/>
      <c r="V40" s="55"/>
      <c r="W40" s="45"/>
      <c r="X40" s="45"/>
      <c r="Y40" s="45">
        <v>10</v>
      </c>
      <c r="Z40" s="25"/>
    </row>
    <row r="41" spans="1:26" s="22" customFormat="1" ht="15" x14ac:dyDescent="0.2">
      <c r="A41" s="23"/>
      <c r="B41" s="45">
        <v>35</v>
      </c>
      <c r="C41" s="46" t="s">
        <v>52</v>
      </c>
      <c r="D41" s="63" t="s">
        <v>68</v>
      </c>
      <c r="E41" s="64" t="s">
        <v>53</v>
      </c>
      <c r="F41" s="48"/>
      <c r="G41" s="45"/>
      <c r="H41" s="45">
        <v>3000</v>
      </c>
      <c r="I41" s="49">
        <v>8</v>
      </c>
      <c r="J41" s="50" t="s">
        <v>83</v>
      </c>
      <c r="K41" s="45" t="s">
        <v>85</v>
      </c>
      <c r="L41" s="45" t="s">
        <v>86</v>
      </c>
      <c r="M41" s="45">
        <v>200</v>
      </c>
      <c r="N41" s="45" t="s">
        <v>87</v>
      </c>
      <c r="O41" s="51">
        <v>74</v>
      </c>
      <c r="P41" s="52">
        <v>126</v>
      </c>
      <c r="Q41" s="52"/>
      <c r="R41" s="53"/>
      <c r="S41" s="53"/>
      <c r="T41" s="54"/>
      <c r="U41" s="45"/>
      <c r="V41" s="55"/>
      <c r="W41" s="45"/>
      <c r="X41" s="45"/>
      <c r="Y41" s="45">
        <v>22</v>
      </c>
      <c r="Z41" s="25"/>
    </row>
    <row r="42" spans="1:26" s="22" customFormat="1" ht="15" x14ac:dyDescent="0.2">
      <c r="A42" s="23"/>
      <c r="B42" s="45">
        <v>36</v>
      </c>
      <c r="C42" s="46" t="s">
        <v>52</v>
      </c>
      <c r="D42" s="63" t="s">
        <v>69</v>
      </c>
      <c r="E42" s="64" t="s">
        <v>53</v>
      </c>
      <c r="F42" s="48"/>
      <c r="G42" s="45"/>
      <c r="H42" s="45">
        <v>2440</v>
      </c>
      <c r="I42" s="49">
        <v>5.4</v>
      </c>
      <c r="J42" s="50" t="s">
        <v>82</v>
      </c>
      <c r="K42" s="45" t="s">
        <v>77</v>
      </c>
      <c r="L42" s="45" t="s">
        <v>86</v>
      </c>
      <c r="M42" s="45">
        <v>164</v>
      </c>
      <c r="N42" s="45"/>
      <c r="O42" s="51">
        <v>72</v>
      </c>
      <c r="P42" s="52">
        <v>92</v>
      </c>
      <c r="Q42" s="52"/>
      <c r="R42" s="53"/>
      <c r="S42" s="53"/>
      <c r="T42" s="54"/>
      <c r="U42" s="45"/>
      <c r="V42" s="55"/>
      <c r="W42" s="45"/>
      <c r="X42" s="45"/>
      <c r="Y42" s="45">
        <v>12</v>
      </c>
      <c r="Z42" s="25"/>
    </row>
    <row r="43" spans="1:26" ht="15" x14ac:dyDescent="0.2">
      <c r="A43" s="21"/>
      <c r="B43" s="45">
        <v>37</v>
      </c>
      <c r="C43" s="46" t="s">
        <v>54</v>
      </c>
      <c r="D43" s="43" t="s">
        <v>70</v>
      </c>
      <c r="E43" s="47" t="s">
        <v>53</v>
      </c>
      <c r="F43" s="48"/>
      <c r="G43" s="45"/>
      <c r="H43" s="45">
        <v>1000</v>
      </c>
      <c r="I43" s="49">
        <v>7.4</v>
      </c>
      <c r="J43" s="50" t="s">
        <v>81</v>
      </c>
      <c r="K43" s="45" t="s">
        <v>77</v>
      </c>
      <c r="L43" s="45" t="s">
        <v>9</v>
      </c>
      <c r="M43" s="61">
        <v>96</v>
      </c>
      <c r="N43" s="45"/>
      <c r="O43" s="51">
        <v>96</v>
      </c>
      <c r="P43" s="52"/>
      <c r="Q43" s="52"/>
      <c r="R43" s="53"/>
      <c r="S43" s="53"/>
      <c r="T43" s="54"/>
      <c r="U43" s="45"/>
      <c r="V43" s="55"/>
      <c r="W43" s="45"/>
      <c r="X43" s="45"/>
      <c r="Y43" s="45"/>
      <c r="Z43" s="24"/>
    </row>
    <row r="44" spans="1:26" ht="15" x14ac:dyDescent="0.2">
      <c r="A44" s="21"/>
      <c r="B44" s="45">
        <v>38</v>
      </c>
      <c r="C44" s="46" t="s">
        <v>54</v>
      </c>
      <c r="D44" s="43" t="s">
        <v>71</v>
      </c>
      <c r="E44" s="47" t="s">
        <v>53</v>
      </c>
      <c r="F44" s="48"/>
      <c r="G44" s="45"/>
      <c r="H44" s="45">
        <v>273</v>
      </c>
      <c r="I44" s="49">
        <v>4</v>
      </c>
      <c r="J44" s="50" t="s">
        <v>78</v>
      </c>
      <c r="K44" s="45" t="s">
        <v>77</v>
      </c>
      <c r="L44" s="45" t="s">
        <v>9</v>
      </c>
      <c r="M44" s="61">
        <v>80</v>
      </c>
      <c r="N44" s="45"/>
      <c r="O44" s="51">
        <v>80</v>
      </c>
      <c r="P44" s="52"/>
      <c r="Q44" s="52"/>
      <c r="R44" s="53"/>
      <c r="S44" s="53"/>
      <c r="T44" s="54"/>
      <c r="U44" s="45"/>
      <c r="V44" s="55"/>
      <c r="W44" s="45"/>
      <c r="X44" s="45"/>
      <c r="Y44" s="45"/>
      <c r="Z44" s="24"/>
    </row>
    <row r="45" spans="1:26" s="22" customFormat="1" ht="15" x14ac:dyDescent="0.2">
      <c r="A45" s="23"/>
      <c r="B45" s="45">
        <v>39</v>
      </c>
      <c r="C45" s="46" t="s">
        <v>54</v>
      </c>
      <c r="D45" s="43" t="s">
        <v>72</v>
      </c>
      <c r="E45" s="47" t="s">
        <v>53</v>
      </c>
      <c r="F45" s="48"/>
      <c r="G45" s="45"/>
      <c r="H45" s="45">
        <v>273</v>
      </c>
      <c r="I45" s="49">
        <v>4</v>
      </c>
      <c r="J45" s="50" t="s">
        <v>78</v>
      </c>
      <c r="K45" s="45" t="s">
        <v>77</v>
      </c>
      <c r="L45" s="45" t="s">
        <v>9</v>
      </c>
      <c r="M45" s="61">
        <v>80</v>
      </c>
      <c r="N45" s="45"/>
      <c r="O45" s="51">
        <v>80</v>
      </c>
      <c r="P45" s="52"/>
      <c r="Q45" s="52"/>
      <c r="R45" s="53"/>
      <c r="S45" s="53"/>
      <c r="T45" s="54"/>
      <c r="U45" s="45"/>
      <c r="V45" s="55"/>
      <c r="W45" s="45"/>
      <c r="X45" s="45"/>
      <c r="Y45" s="45"/>
    </row>
    <row r="46" spans="1:26" s="22" customFormat="1" ht="15" x14ac:dyDescent="0.2">
      <c r="A46" s="23"/>
      <c r="B46" s="45">
        <v>40</v>
      </c>
      <c r="C46" s="46" t="s">
        <v>56</v>
      </c>
      <c r="D46" s="44" t="s">
        <v>73</v>
      </c>
      <c r="E46" s="47" t="s">
        <v>44</v>
      </c>
      <c r="F46" s="48"/>
      <c r="G46" s="45"/>
      <c r="H46" s="45">
        <v>200</v>
      </c>
      <c r="I46" s="49">
        <v>200</v>
      </c>
      <c r="J46" s="50" t="s">
        <v>88</v>
      </c>
      <c r="K46" s="45" t="s">
        <v>77</v>
      </c>
      <c r="L46" s="45" t="s">
        <v>9</v>
      </c>
      <c r="M46" s="139">
        <v>80</v>
      </c>
      <c r="N46" s="139"/>
      <c r="O46" s="149" t="s">
        <v>129</v>
      </c>
      <c r="P46" s="150"/>
      <c r="Q46" s="151"/>
      <c r="R46" s="53"/>
      <c r="S46" s="53"/>
      <c r="T46" s="54"/>
      <c r="U46" s="45"/>
      <c r="V46" s="55"/>
      <c r="W46" s="45"/>
      <c r="X46" s="45"/>
      <c r="Y46" s="45"/>
    </row>
    <row r="47" spans="1:26" s="22" customFormat="1" ht="15" x14ac:dyDescent="0.2">
      <c r="A47" s="23"/>
      <c r="B47" s="45">
        <v>41</v>
      </c>
      <c r="C47" s="46" t="s">
        <v>56</v>
      </c>
      <c r="D47" s="44" t="s">
        <v>74</v>
      </c>
      <c r="E47" s="47" t="s">
        <v>44</v>
      </c>
      <c r="F47" s="48"/>
      <c r="G47" s="45"/>
      <c r="H47" s="45">
        <v>100</v>
      </c>
      <c r="I47" s="49">
        <v>190</v>
      </c>
      <c r="J47" s="50" t="s">
        <v>76</v>
      </c>
      <c r="K47" s="45" t="s">
        <v>77</v>
      </c>
      <c r="L47" s="45" t="s">
        <v>9</v>
      </c>
      <c r="M47" s="139">
        <v>96</v>
      </c>
      <c r="N47" s="139"/>
      <c r="O47" s="152"/>
      <c r="P47" s="153"/>
      <c r="Q47" s="154"/>
      <c r="R47" s="53" t="s">
        <v>45</v>
      </c>
      <c r="S47" s="53">
        <v>1</v>
      </c>
      <c r="T47" s="54">
        <v>70</v>
      </c>
      <c r="U47" s="45" t="s">
        <v>75</v>
      </c>
      <c r="V47" s="55">
        <f t="shared" ref="V47" si="1">((((H47/10)+T47*2)/2)*2*3.14)/1000</f>
        <v>0.47099999999999997</v>
      </c>
      <c r="W47" s="45">
        <f>(M47/4)*V47</f>
        <v>11.303999999999998</v>
      </c>
      <c r="X47" s="45">
        <v>50</v>
      </c>
      <c r="Y47" s="45"/>
    </row>
    <row r="48" spans="1:26" s="22" customFormat="1" ht="15" x14ac:dyDescent="0.2">
      <c r="A48" s="23"/>
      <c r="B48" s="45">
        <v>42</v>
      </c>
      <c r="C48" s="46" t="s">
        <v>56</v>
      </c>
      <c r="D48" s="44" t="s">
        <v>121</v>
      </c>
      <c r="E48" s="47" t="s">
        <v>44</v>
      </c>
      <c r="F48" s="48"/>
      <c r="G48" s="45"/>
      <c r="H48" s="45">
        <v>50</v>
      </c>
      <c r="I48" s="49"/>
      <c r="J48" s="50" t="s">
        <v>80</v>
      </c>
      <c r="K48" s="45" t="s">
        <v>77</v>
      </c>
      <c r="L48" s="45" t="s">
        <v>9</v>
      </c>
      <c r="M48" s="139">
        <v>10</v>
      </c>
      <c r="N48" s="139"/>
      <c r="O48" s="152"/>
      <c r="P48" s="153"/>
      <c r="Q48" s="154"/>
      <c r="R48" s="53"/>
      <c r="S48" s="53"/>
      <c r="T48" s="54"/>
      <c r="U48" s="45"/>
      <c r="V48" s="55"/>
      <c r="W48" s="45"/>
      <c r="X48" s="45"/>
      <c r="Y48" s="45"/>
    </row>
    <row r="49" spans="1:26" s="22" customFormat="1" ht="15" x14ac:dyDescent="0.2">
      <c r="A49" s="23"/>
      <c r="B49" s="45">
        <v>43</v>
      </c>
      <c r="C49" s="46" t="s">
        <v>56</v>
      </c>
      <c r="D49" s="44" t="s">
        <v>122</v>
      </c>
      <c r="E49" s="47" t="s">
        <v>44</v>
      </c>
      <c r="F49" s="48"/>
      <c r="G49" s="45"/>
      <c r="H49" s="45">
        <v>40</v>
      </c>
      <c r="I49" s="49"/>
      <c r="J49" s="50" t="s">
        <v>80</v>
      </c>
      <c r="K49" s="45" t="s">
        <v>77</v>
      </c>
      <c r="L49" s="45" t="s">
        <v>9</v>
      </c>
      <c r="M49" s="139">
        <v>8</v>
      </c>
      <c r="N49" s="139"/>
      <c r="O49" s="152"/>
      <c r="P49" s="153"/>
      <c r="Q49" s="154"/>
      <c r="R49" s="53"/>
      <c r="S49" s="53"/>
      <c r="T49" s="54"/>
      <c r="U49" s="45"/>
      <c r="V49" s="55"/>
      <c r="W49" s="45"/>
      <c r="X49" s="45"/>
      <c r="Y49" s="45"/>
    </row>
    <row r="50" spans="1:26" s="22" customFormat="1" ht="15" x14ac:dyDescent="0.2">
      <c r="A50" s="23"/>
      <c r="B50" s="45">
        <v>44</v>
      </c>
      <c r="C50" s="46" t="s">
        <v>56</v>
      </c>
      <c r="D50" s="44" t="s">
        <v>123</v>
      </c>
      <c r="E50" s="47" t="s">
        <v>44</v>
      </c>
      <c r="F50" s="48"/>
      <c r="G50" s="45"/>
      <c r="H50" s="45">
        <v>100</v>
      </c>
      <c r="I50" s="49"/>
      <c r="J50" s="50" t="s">
        <v>80</v>
      </c>
      <c r="K50" s="45" t="s">
        <v>77</v>
      </c>
      <c r="L50" s="45" t="s">
        <v>9</v>
      </c>
      <c r="M50" s="139">
        <v>4</v>
      </c>
      <c r="N50" s="139"/>
      <c r="O50" s="152"/>
      <c r="P50" s="153"/>
      <c r="Q50" s="154"/>
      <c r="R50" s="53"/>
      <c r="S50" s="53"/>
      <c r="T50" s="54"/>
      <c r="U50" s="45"/>
      <c r="V50" s="55"/>
      <c r="W50" s="45"/>
      <c r="X50" s="45"/>
      <c r="Y50" s="45"/>
    </row>
    <row r="51" spans="1:26" s="22" customFormat="1" ht="15" x14ac:dyDescent="0.2">
      <c r="A51" s="23"/>
      <c r="B51" s="45">
        <v>45</v>
      </c>
      <c r="C51" s="46" t="s">
        <v>56</v>
      </c>
      <c r="D51" s="44" t="s">
        <v>124</v>
      </c>
      <c r="E51" s="47" t="s">
        <v>44</v>
      </c>
      <c r="F51" s="48"/>
      <c r="G51" s="45"/>
      <c r="H51" s="45">
        <v>65</v>
      </c>
      <c r="I51" s="49"/>
      <c r="J51" s="50" t="s">
        <v>80</v>
      </c>
      <c r="K51" s="45" t="s">
        <v>77</v>
      </c>
      <c r="L51" s="45" t="s">
        <v>9</v>
      </c>
      <c r="M51" s="139">
        <v>100</v>
      </c>
      <c r="N51" s="139"/>
      <c r="O51" s="152"/>
      <c r="P51" s="153"/>
      <c r="Q51" s="154"/>
      <c r="R51" s="53"/>
      <c r="S51" s="53"/>
      <c r="T51" s="54"/>
      <c r="U51" s="45"/>
      <c r="V51" s="55"/>
      <c r="W51" s="45"/>
      <c r="X51" s="45"/>
      <c r="Y51" s="45"/>
    </row>
    <row r="52" spans="1:26" s="22" customFormat="1" ht="15" x14ac:dyDescent="0.2">
      <c r="A52" s="23"/>
      <c r="B52" s="45">
        <v>46</v>
      </c>
      <c r="C52" s="46" t="s">
        <v>56</v>
      </c>
      <c r="D52" s="44" t="s">
        <v>125</v>
      </c>
      <c r="E52" s="47" t="s">
        <v>44</v>
      </c>
      <c r="F52" s="48"/>
      <c r="G52" s="45"/>
      <c r="H52" s="45">
        <v>50</v>
      </c>
      <c r="I52" s="49"/>
      <c r="J52" s="50" t="s">
        <v>80</v>
      </c>
      <c r="K52" s="45" t="s">
        <v>77</v>
      </c>
      <c r="L52" s="45" t="s">
        <v>9</v>
      </c>
      <c r="M52" s="139">
        <v>140</v>
      </c>
      <c r="N52" s="139"/>
      <c r="O52" s="152"/>
      <c r="P52" s="153"/>
      <c r="Q52" s="154"/>
      <c r="R52" s="53"/>
      <c r="S52" s="53"/>
      <c r="T52" s="54"/>
      <c r="U52" s="45"/>
      <c r="V52" s="55"/>
      <c r="W52" s="45"/>
      <c r="X52" s="45"/>
      <c r="Y52" s="45"/>
    </row>
    <row r="53" spans="1:26" ht="15" x14ac:dyDescent="0.2">
      <c r="A53" s="21"/>
      <c r="B53" s="45">
        <v>47</v>
      </c>
      <c r="C53" s="46" t="s">
        <v>56</v>
      </c>
      <c r="D53" s="44" t="s">
        <v>126</v>
      </c>
      <c r="E53" s="47" t="s">
        <v>53</v>
      </c>
      <c r="F53" s="48"/>
      <c r="G53" s="45"/>
      <c r="H53" s="45">
        <v>100</v>
      </c>
      <c r="I53" s="49">
        <v>220</v>
      </c>
      <c r="J53" s="50" t="s">
        <v>78</v>
      </c>
      <c r="K53" s="45" t="s">
        <v>77</v>
      </c>
      <c r="L53" s="45" t="s">
        <v>9</v>
      </c>
      <c r="M53" s="139">
        <v>100</v>
      </c>
      <c r="N53" s="139"/>
      <c r="O53" s="155"/>
      <c r="P53" s="156"/>
      <c r="Q53" s="157"/>
      <c r="R53" s="56"/>
      <c r="S53" s="56"/>
      <c r="T53" s="56"/>
      <c r="U53" s="56"/>
      <c r="V53" s="56"/>
      <c r="W53" s="56"/>
      <c r="X53" s="56"/>
      <c r="Y53" s="56"/>
    </row>
    <row r="54" spans="1:26" x14ac:dyDescent="0.2">
      <c r="A54" s="21"/>
      <c r="B54" s="57" t="s">
        <v>20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137">
        <f>SUM(M7:M53)</f>
        <v>3056</v>
      </c>
      <c r="N54" s="137"/>
      <c r="O54" s="58">
        <f>SUM(O32:O53)</f>
        <v>1032</v>
      </c>
      <c r="P54" s="138">
        <f>SUM(P34:P53)</f>
        <v>584</v>
      </c>
      <c r="Q54" s="137"/>
      <c r="R54" s="59"/>
      <c r="S54" s="59"/>
      <c r="T54" s="59"/>
      <c r="U54" s="60"/>
      <c r="V54" s="60">
        <f>SUM(V7:V52)</f>
        <v>2.2984800000000001</v>
      </c>
      <c r="W54" s="60">
        <f>SUM(W7:W52)</f>
        <v>108.21784000000001</v>
      </c>
      <c r="X54" s="60"/>
      <c r="Y54" s="60">
        <f>SUM(Y7:Y52)</f>
        <v>98</v>
      </c>
      <c r="Z54" s="21"/>
    </row>
    <row r="55" spans="1:26" x14ac:dyDescent="0.2">
      <c r="B55" s="20"/>
      <c r="C55" s="20" t="s">
        <v>49</v>
      </c>
    </row>
    <row r="56" spans="1:26" x14ac:dyDescent="0.2">
      <c r="B56" s="20"/>
      <c r="C56" s="20" t="s">
        <v>50</v>
      </c>
      <c r="M56" s="41"/>
      <c r="O56" s="12"/>
      <c r="W56" s="12"/>
    </row>
    <row r="57" spans="1:26" x14ac:dyDescent="0.2">
      <c r="C57" s="20" t="s">
        <v>51</v>
      </c>
    </row>
    <row r="58" spans="1:26" ht="13.5" thickBot="1" x14ac:dyDescent="0.25">
      <c r="B58" s="19"/>
    </row>
    <row r="59" spans="1:26" x14ac:dyDescent="0.2">
      <c r="B59" s="18"/>
      <c r="C59" s="17" t="s">
        <v>19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5"/>
    </row>
    <row r="60" spans="1:26" x14ac:dyDescent="0.2">
      <c r="B60" s="9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5"/>
    </row>
    <row r="61" spans="1:26" x14ac:dyDescent="0.2">
      <c r="B61" s="9"/>
      <c r="C61" s="14" t="s">
        <v>18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5"/>
    </row>
    <row r="62" spans="1:26" x14ac:dyDescent="0.2">
      <c r="B62" s="9"/>
      <c r="C62" s="14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5"/>
    </row>
    <row r="63" spans="1:26" ht="22.5" customHeight="1" x14ac:dyDescent="0.2">
      <c r="B63" s="9"/>
      <c r="C63" s="14" t="s">
        <v>17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5"/>
    </row>
    <row r="64" spans="1:26" x14ac:dyDescent="0.2">
      <c r="B64" s="9"/>
      <c r="C64" s="13" t="s">
        <v>16</v>
      </c>
      <c r="D64" s="115" t="s">
        <v>15</v>
      </c>
      <c r="E64" s="11"/>
      <c r="F64" s="11"/>
      <c r="G64" s="117" t="s">
        <v>14</v>
      </c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9"/>
      <c r="V64" s="5"/>
    </row>
    <row r="65" spans="2:22" x14ac:dyDescent="0.2">
      <c r="B65" s="9"/>
      <c r="C65" s="8"/>
      <c r="D65" s="116"/>
      <c r="E65" s="10"/>
      <c r="F65" s="10"/>
      <c r="G65" s="120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2"/>
      <c r="V65" s="5"/>
    </row>
    <row r="66" spans="2:22" ht="6" customHeight="1" x14ac:dyDescent="0.2">
      <c r="B66" s="9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5"/>
    </row>
    <row r="67" spans="2:22" ht="24.95" customHeight="1" x14ac:dyDescent="0.2">
      <c r="B67" s="9"/>
      <c r="C67" s="8"/>
      <c r="D67" s="7" t="s">
        <v>13</v>
      </c>
      <c r="E67" s="6"/>
      <c r="F67" s="6"/>
      <c r="G67" s="123" t="s">
        <v>12</v>
      </c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5"/>
      <c r="V67" s="5"/>
    </row>
    <row r="68" spans="2:22" ht="6" customHeight="1" x14ac:dyDescent="0.2">
      <c r="B68" s="9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5"/>
    </row>
    <row r="69" spans="2:22" ht="24.95" customHeight="1" x14ac:dyDescent="0.2">
      <c r="B69" s="9"/>
      <c r="C69" s="8"/>
      <c r="D69" s="7" t="s">
        <v>11</v>
      </c>
      <c r="E69" s="6"/>
      <c r="F69" s="6"/>
      <c r="G69" s="123" t="s">
        <v>10</v>
      </c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5"/>
      <c r="V69" s="5"/>
    </row>
    <row r="70" spans="2:22" ht="6" customHeight="1" x14ac:dyDescent="0.2">
      <c r="B70" s="9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5"/>
    </row>
    <row r="71" spans="2:22" ht="24.95" customHeight="1" x14ac:dyDescent="0.2">
      <c r="B71" s="9"/>
      <c r="C71" s="8"/>
      <c r="D71" s="7" t="s">
        <v>9</v>
      </c>
      <c r="E71" s="6"/>
      <c r="F71" s="6"/>
      <c r="G71" s="123" t="s">
        <v>8</v>
      </c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5"/>
      <c r="V71" s="5"/>
    </row>
    <row r="72" spans="2:22" ht="6" customHeight="1" x14ac:dyDescent="0.2">
      <c r="B72" s="9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5"/>
    </row>
    <row r="73" spans="2:22" ht="24.75" customHeight="1" x14ac:dyDescent="0.2">
      <c r="B73" s="9"/>
      <c r="C73" s="8"/>
      <c r="D73" s="126" t="s">
        <v>7</v>
      </c>
      <c r="E73" s="11"/>
      <c r="F73" s="11"/>
      <c r="G73" s="127" t="s">
        <v>6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9"/>
      <c r="V73" s="5"/>
    </row>
    <row r="74" spans="2:22" x14ac:dyDescent="0.2">
      <c r="B74" s="9"/>
      <c r="C74" s="8"/>
      <c r="D74" s="120"/>
      <c r="E74" s="10"/>
      <c r="F74" s="10"/>
      <c r="G74" s="130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2"/>
      <c r="V74" s="5"/>
    </row>
    <row r="75" spans="2:22" ht="6" customHeight="1" x14ac:dyDescent="0.2">
      <c r="B75" s="9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5"/>
    </row>
    <row r="76" spans="2:22" ht="24.95" customHeight="1" x14ac:dyDescent="0.2">
      <c r="B76" s="9"/>
      <c r="C76" s="8"/>
      <c r="D76" s="7" t="s">
        <v>5</v>
      </c>
      <c r="E76" s="6"/>
      <c r="F76" s="6"/>
      <c r="G76" s="123" t="s">
        <v>4</v>
      </c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5"/>
      <c r="V76" s="5"/>
    </row>
    <row r="77" spans="2:22" ht="6" customHeight="1" x14ac:dyDescent="0.2">
      <c r="B77" s="9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5"/>
    </row>
    <row r="78" spans="2:22" ht="24.95" customHeight="1" x14ac:dyDescent="0.2">
      <c r="B78" s="9"/>
      <c r="C78" s="8"/>
      <c r="D78" s="7" t="s">
        <v>3</v>
      </c>
      <c r="E78" s="6"/>
      <c r="F78" s="6"/>
      <c r="G78" s="123" t="s">
        <v>2</v>
      </c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5"/>
      <c r="V78" s="5"/>
    </row>
    <row r="79" spans="2:22" ht="6" customHeight="1" x14ac:dyDescent="0.2">
      <c r="B79" s="9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5"/>
    </row>
    <row r="80" spans="2:22" ht="24.95" customHeight="1" x14ac:dyDescent="0.2">
      <c r="B80" s="9"/>
      <c r="C80" s="8"/>
      <c r="D80" s="7" t="s">
        <v>1</v>
      </c>
      <c r="E80" s="6"/>
      <c r="F80" s="6"/>
      <c r="G80" s="123" t="s">
        <v>0</v>
      </c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5"/>
      <c r="V80" s="5"/>
    </row>
    <row r="81" spans="2:22" ht="13.5" thickBot="1" x14ac:dyDescent="0.25">
      <c r="B81" s="4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2"/>
    </row>
  </sheetData>
  <autoFilter ref="B6:Z56" xr:uid="{00000000-0009-0000-0000-000000000000}">
    <filterColumn colId="11" showButton="0"/>
    <filterColumn colId="14" showButton="0"/>
  </autoFilter>
  <mergeCells count="43">
    <mergeCell ref="M6:N6"/>
    <mergeCell ref="P6:Q6"/>
    <mergeCell ref="G80:U80"/>
    <mergeCell ref="M54:N54"/>
    <mergeCell ref="P54:Q54"/>
    <mergeCell ref="O7:Q31"/>
    <mergeCell ref="O46:Q53"/>
    <mergeCell ref="D64:D65"/>
    <mergeCell ref="G64:U65"/>
    <mergeCell ref="G76:U76"/>
    <mergeCell ref="G78:U78"/>
    <mergeCell ref="G67:U67"/>
    <mergeCell ref="G69:U69"/>
    <mergeCell ref="G71:U71"/>
    <mergeCell ref="D73:D74"/>
    <mergeCell ref="G73:U74"/>
    <mergeCell ref="G4:G5"/>
    <mergeCell ref="H4:H5"/>
    <mergeCell ref="I4:I5"/>
    <mergeCell ref="J4:J5"/>
    <mergeCell ref="K4:K5"/>
    <mergeCell ref="M4:N5"/>
    <mergeCell ref="P5:Q5"/>
    <mergeCell ref="R3:R5"/>
    <mergeCell ref="S3:S5"/>
    <mergeCell ref="T3:T5"/>
    <mergeCell ref="V3:V5"/>
    <mergeCell ref="W3:W5"/>
    <mergeCell ref="X3:X5"/>
    <mergeCell ref="M3:Q3"/>
    <mergeCell ref="B2:L2"/>
    <mergeCell ref="M2:Q2"/>
    <mergeCell ref="R2:X2"/>
    <mergeCell ref="Y2:Y5"/>
    <mergeCell ref="B3:B5"/>
    <mergeCell ref="C3:C5"/>
    <mergeCell ref="D3:D5"/>
    <mergeCell ref="G3:K3"/>
    <mergeCell ref="L3:L5"/>
    <mergeCell ref="O4:Q4"/>
    <mergeCell ref="E3:E5"/>
    <mergeCell ref="F3:F5"/>
    <mergeCell ref="U3:U5"/>
  </mergeCells>
  <dataValidations count="1">
    <dataValidation type="decimal" operator="greaterThanOrEqual" allowBlank="1" showErrorMessage="1" error="Tylko wartości liczbowe" sqref="I7:I53" xr:uid="{00000000-0002-0000-00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Rurociągi</vt:lpstr>
      <vt:lpstr>Rurociągi!Obszar_wydruku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Bartłomiej Goszczyński</dc:creator>
  <cp:lastModifiedBy>Tomaszewska Kamila (ORL)</cp:lastModifiedBy>
  <cp:lastPrinted>2022-03-31T06:03:44Z</cp:lastPrinted>
  <dcterms:created xsi:type="dcterms:W3CDTF">2021-01-28T08:47:17Z</dcterms:created>
  <dcterms:modified xsi:type="dcterms:W3CDTF">2025-11-17T16:15:16Z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2025-11-17T16:15:16Z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7678f348-e4cd-4ebb-a9b4-1e89caac3afc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